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5" windowWidth="10500" windowHeight="8145"/>
  </bookViews>
  <sheets>
    <sheet name="КФВС МОН" sheetId="1" r:id="rId1"/>
    <sheet name="Лист1" sheetId="2" r:id="rId2"/>
  </sheets>
  <definedNames>
    <definedName name="_xlnm._FilterDatabase" localSheetId="0" hidden="1">'КФВС МОН'!$A$1:$A$714</definedName>
    <definedName name="_xlnm.Print_Titles" localSheetId="0">'КФВС МОН'!$1:$5</definedName>
    <definedName name="Запрос_бейсбол" localSheetId="0">'КФВС МОН'!#REF!</definedName>
    <definedName name="Запрос_бобслей" localSheetId="0">'КФВС МОН'!#REF!</definedName>
    <definedName name="Запрос_велоспорт_ВМХ" localSheetId="0">'КФВС МОН'!#REF!</definedName>
    <definedName name="Запрос_велоспорт_маунтенбайк" localSheetId="0">'КФВС МОН'!#REF!</definedName>
    <definedName name="Запрос_велоспорт_трек" localSheetId="0">'КФВС МОН'!#REF!</definedName>
    <definedName name="Запрос_велоспорт_шосе" localSheetId="0">'КФВС МОН'!#REF!</definedName>
    <definedName name="Запрос_веслування_на_байдарках_і_каноє" localSheetId="0">'КФВС МОН'!#REF!</definedName>
    <definedName name="Запрос_водне_поло___жін." localSheetId="0">'КФВС МОН'!#REF!</definedName>
    <definedName name="Запрос_водне_поло___чол." localSheetId="0">'КФВС МОН'!#REF!</definedName>
    <definedName name="Запрос_волейбол___жін." localSheetId="0">'КФВС МОН'!#REF!</definedName>
    <definedName name="Запрос_волейбол___чол." localSheetId="0">'КФВС МОН'!#REF!</definedName>
    <definedName name="Запрос_гандбол___жін." localSheetId="0">'КФВС МОН'!#REF!</definedName>
    <definedName name="Запрос_гандбол___чол." localSheetId="0">'КФВС МОН'!#REF!</definedName>
    <definedName name="Запрос_гірськолижний_спорт" localSheetId="0">'КФВС МОН'!#REF!</definedName>
    <definedName name="Запрос_ковзанярський_спорт" localSheetId="0">'КФВС МОН'!#REF!</definedName>
    <definedName name="Запрос_лижний_спорт___біатлон" localSheetId="0">'КФВС МОН'!#REF!</definedName>
    <definedName name="Запрос_лижний_спорт___гонки" localSheetId="0">'КФВС МОН'!#REF!</definedName>
    <definedName name="Запрос_лижний_спорт___двоборство" localSheetId="0">'КФВС МОН'!#REF!</definedName>
    <definedName name="Запрос_санний_спорт" localSheetId="0">'КФВС МОН'!#REF!</definedName>
    <definedName name="Запрос_сноуборд" localSheetId="0">'КФВС МОН'!#REF!</definedName>
    <definedName name="Запрос_стрибки_з_трампліна" localSheetId="0">'КФВС МОН'!#REF!</definedName>
    <definedName name="Запрос_хокей_на_траві___жін." localSheetId="0">'КФВС МОН'!#REF!</definedName>
    <definedName name="Запрос_хокей_на_траві___чол." localSheetId="0">'КФВС МОН'!#REF!</definedName>
    <definedName name="_xlnm.Print_Area" localSheetId="0">'КФВС МОН'!$A$1:$O$718</definedName>
  </definedNames>
  <calcPr calcId="124519"/>
</workbook>
</file>

<file path=xl/calcChain.xml><?xml version="1.0" encoding="utf-8"?>
<calcChain xmlns="http://schemas.openxmlformats.org/spreadsheetml/2006/main">
  <c r="M667" i="1"/>
  <c r="J667"/>
  <c r="J697"/>
  <c r="M697" s="1"/>
  <c r="J684"/>
  <c r="M684" s="1"/>
  <c r="J685"/>
  <c r="M685" s="1"/>
  <c r="J671" l="1"/>
  <c r="M671" s="1"/>
  <c r="J602"/>
  <c r="M602" s="1"/>
  <c r="J624" l="1"/>
  <c r="M624" s="1"/>
  <c r="J482"/>
  <c r="M482" s="1"/>
  <c r="J601"/>
  <c r="J603"/>
  <c r="J600"/>
  <c r="M600" s="1"/>
  <c r="J596"/>
  <c r="M596" s="1"/>
  <c r="J584"/>
  <c r="M584" s="1"/>
  <c r="J580"/>
  <c r="M580" s="1"/>
  <c r="J557"/>
  <c r="M557" s="1"/>
  <c r="J556"/>
  <c r="M556" s="1"/>
  <c r="J561"/>
  <c r="M561" s="1"/>
  <c r="J560"/>
  <c r="M560" s="1"/>
  <c r="J555"/>
  <c r="M555" s="1"/>
  <c r="J554"/>
  <c r="M554" s="1"/>
  <c r="J549"/>
  <c r="M549" s="1"/>
  <c r="J544"/>
  <c r="M544" s="1"/>
  <c r="J542"/>
  <c r="M542" s="1"/>
  <c r="J535"/>
  <c r="M535" s="1"/>
  <c r="J530"/>
  <c r="M530" s="1"/>
  <c r="J526"/>
  <c r="M526" s="1"/>
  <c r="J522"/>
  <c r="J523"/>
  <c r="M523" s="1"/>
  <c r="J524"/>
  <c r="J525"/>
  <c r="J512"/>
  <c r="M512" s="1"/>
  <c r="J508"/>
  <c r="M508" s="1"/>
  <c r="J509"/>
  <c r="J510"/>
  <c r="J536"/>
  <c r="M536" s="1"/>
  <c r="J492"/>
  <c r="M492" s="1"/>
  <c r="J469"/>
  <c r="M469" s="1"/>
  <c r="J470"/>
  <c r="M470" s="1"/>
  <c r="J464"/>
  <c r="M464" s="1"/>
  <c r="J462"/>
  <c r="M462" s="1"/>
  <c r="J456"/>
  <c r="M456" s="1"/>
  <c r="J454"/>
  <c r="M454" s="1"/>
  <c r="J448"/>
  <c r="M448" s="1"/>
  <c r="J447"/>
  <c r="M447" s="1"/>
  <c r="J398"/>
  <c r="M398" s="1"/>
  <c r="J416"/>
  <c r="M416" s="1"/>
  <c r="J410"/>
  <c r="M410" s="1"/>
  <c r="J343"/>
  <c r="M343" s="1"/>
  <c r="J312"/>
  <c r="M312" s="1"/>
  <c r="J409"/>
  <c r="M409" s="1"/>
  <c r="J387"/>
  <c r="M387" s="1"/>
  <c r="J386"/>
  <c r="M386" s="1"/>
  <c r="J389"/>
  <c r="M389" s="1"/>
  <c r="J388"/>
  <c r="M388" s="1"/>
  <c r="J309"/>
  <c r="M309" s="1"/>
  <c r="J305"/>
  <c r="M305" s="1"/>
  <c r="J361"/>
  <c r="M361" s="1"/>
  <c r="J360"/>
  <c r="M360" s="1"/>
  <c r="J350"/>
  <c r="J352"/>
  <c r="M352" s="1"/>
  <c r="J351"/>
  <c r="M351" s="1"/>
  <c r="J338" l="1"/>
  <c r="J339"/>
  <c r="J340"/>
  <c r="J341"/>
  <c r="J342"/>
  <c r="J344"/>
  <c r="J345"/>
  <c r="M339"/>
  <c r="J337"/>
  <c r="J303"/>
  <c r="M303" s="1"/>
  <c r="J261"/>
  <c r="M261" s="1"/>
  <c r="J245"/>
  <c r="M245" s="1"/>
  <c r="J240"/>
  <c r="M240" s="1"/>
  <c r="J191" l="1"/>
  <c r="M191" s="1"/>
  <c r="J190"/>
  <c r="M190" s="1"/>
  <c r="J167"/>
  <c r="M167" s="1"/>
  <c r="J118"/>
  <c r="M118" s="1"/>
  <c r="J67"/>
  <c r="M67" s="1"/>
  <c r="J66"/>
  <c r="M66" s="1"/>
  <c r="J65"/>
  <c r="M65" s="1"/>
  <c r="J64"/>
  <c r="M64" s="1"/>
  <c r="J48"/>
  <c r="M48" s="1"/>
  <c r="J47"/>
  <c r="M47" s="1"/>
  <c r="J241"/>
  <c r="M241" s="1"/>
  <c r="J171"/>
  <c r="M171" s="1"/>
  <c r="J142"/>
  <c r="M142" s="1"/>
  <c r="J226"/>
  <c r="M226" s="1"/>
  <c r="J225"/>
  <c r="M225" s="1"/>
  <c r="J217"/>
  <c r="M217" s="1"/>
  <c r="J218"/>
  <c r="M218" s="1"/>
  <c r="J185"/>
  <c r="M185" s="1"/>
  <c r="J184"/>
  <c r="M184" s="1"/>
  <c r="J193"/>
  <c r="M193" s="1"/>
  <c r="J192"/>
  <c r="M192" s="1"/>
  <c r="J153"/>
  <c r="M153" s="1"/>
  <c r="J154"/>
  <c r="M154" s="1"/>
  <c r="J138"/>
  <c r="M138" s="1"/>
  <c r="J131"/>
  <c r="M131" s="1"/>
  <c r="J126"/>
  <c r="M126" s="1"/>
  <c r="J133"/>
  <c r="M133" s="1"/>
  <c r="J127"/>
  <c r="M127" s="1"/>
  <c r="J105"/>
  <c r="M105" s="1"/>
  <c r="J106"/>
  <c r="M106" s="1"/>
  <c r="J119"/>
  <c r="M119" s="1"/>
  <c r="J120"/>
  <c r="M120" s="1"/>
  <c r="J38"/>
  <c r="M38" s="1"/>
  <c r="J77"/>
  <c r="M77" s="1"/>
  <c r="J78"/>
  <c r="M78" s="1"/>
  <c r="J56"/>
  <c r="M56" s="1"/>
  <c r="J55"/>
  <c r="M55" s="1"/>
  <c r="J69"/>
  <c r="M69" s="1"/>
  <c r="J68"/>
  <c r="M68" s="1"/>
  <c r="J63"/>
  <c r="M63" s="1"/>
  <c r="J62"/>
  <c r="M62" s="1"/>
  <c r="J58"/>
  <c r="M58" s="1"/>
  <c r="J49"/>
  <c r="M49" s="1"/>
  <c r="J43"/>
  <c r="M43" s="1"/>
  <c r="J45"/>
  <c r="M45" s="1"/>
  <c r="J704"/>
  <c r="M704" s="1"/>
  <c r="J695"/>
  <c r="M695" s="1"/>
  <c r="J446"/>
  <c r="M446" s="1"/>
  <c r="J363"/>
  <c r="M363" s="1"/>
  <c r="J362"/>
  <c r="M362" s="1"/>
  <c r="J354"/>
  <c r="M354" s="1"/>
  <c r="J353"/>
  <c r="M353" s="1"/>
  <c r="J205"/>
  <c r="M205" s="1"/>
  <c r="J204"/>
  <c r="M204" s="1"/>
  <c r="J412"/>
  <c r="M412" s="1"/>
  <c r="J411"/>
  <c r="M411" s="1"/>
  <c r="J18" i="2"/>
  <c r="M18" s="1"/>
  <c r="J17"/>
  <c r="M17" s="1"/>
  <c r="J16"/>
  <c r="M16" s="1"/>
  <c r="J15"/>
  <c r="M15" s="1"/>
  <c r="J10"/>
  <c r="M10" s="1"/>
  <c r="J9"/>
  <c r="M9" s="1"/>
  <c r="J572" i="1"/>
  <c r="M572" s="1"/>
  <c r="J571"/>
  <c r="M571" s="1"/>
  <c r="J543"/>
  <c r="M543" s="1"/>
  <c r="M525"/>
  <c r="J511"/>
  <c r="M511" s="1"/>
  <c r="J503"/>
  <c r="M503" s="1"/>
  <c r="J455"/>
  <c r="M455" s="1"/>
  <c r="J463"/>
  <c r="M463" s="1"/>
  <c r="M342"/>
  <c r="J311"/>
  <c r="M311" s="1"/>
  <c r="J264"/>
  <c r="M264" s="1"/>
  <c r="J250"/>
  <c r="M250" s="1"/>
  <c r="J239"/>
  <c r="M239" s="1"/>
  <c r="J166"/>
  <c r="M166" s="1"/>
  <c r="J176"/>
  <c r="M176" s="1"/>
  <c r="J175"/>
  <c r="M175" s="1"/>
  <c r="J54"/>
  <c r="M54" s="1"/>
  <c r="J53"/>
  <c r="M53" s="1"/>
  <c r="J46"/>
  <c r="M46" s="1"/>
  <c r="J359"/>
  <c r="M359" s="1"/>
  <c r="J573"/>
  <c r="M573" s="1"/>
  <c r="J581"/>
  <c r="M581" s="1"/>
  <c r="J669"/>
  <c r="M669" s="1"/>
  <c r="J668"/>
  <c r="M668" s="1"/>
  <c r="J675" l="1"/>
  <c r="M675" s="1"/>
  <c r="J701"/>
  <c r="M701" s="1"/>
  <c r="J696"/>
  <c r="M696" s="1"/>
  <c r="J690"/>
  <c r="M690" s="1"/>
  <c r="J683"/>
  <c r="M683" s="1"/>
  <c r="J299"/>
  <c r="M299" s="1"/>
  <c r="J298"/>
  <c r="M298" s="1"/>
  <c r="J178"/>
  <c r="M178" s="1"/>
  <c r="J212"/>
  <c r="M212" s="1"/>
  <c r="J211"/>
  <c r="M211" s="1"/>
  <c r="J210"/>
  <c r="M210" s="1"/>
  <c r="J209"/>
  <c r="M209" s="1"/>
  <c r="J693" l="1"/>
  <c r="M693" s="1"/>
  <c r="J692" l="1"/>
  <c r="M692" s="1"/>
  <c r="J694"/>
  <c r="M694" s="1"/>
  <c r="J670" l="1"/>
  <c r="M670" s="1"/>
  <c r="J666" l="1"/>
  <c r="M666" s="1"/>
  <c r="J703"/>
  <c r="M703" s="1"/>
  <c r="J702"/>
  <c r="M702" s="1"/>
  <c r="J533" l="1"/>
  <c r="M533" s="1"/>
  <c r="J453"/>
  <c r="M453" s="1"/>
  <c r="J44"/>
  <c r="M44" s="1"/>
  <c r="J570"/>
  <c r="M570" s="1"/>
  <c r="J569"/>
  <c r="M569" s="1"/>
  <c r="M510"/>
  <c r="J307"/>
  <c r="M307" s="1"/>
  <c r="J708" l="1"/>
  <c r="M708" s="1"/>
  <c r="J61"/>
  <c r="M61" s="1"/>
  <c r="J60"/>
  <c r="M60" s="1"/>
  <c r="M713"/>
  <c r="M707"/>
  <c r="M699"/>
  <c r="J682"/>
  <c r="M682" s="1"/>
  <c r="J698"/>
  <c r="M698" s="1"/>
  <c r="M700"/>
  <c r="J680"/>
  <c r="M680" s="1"/>
  <c r="J686"/>
  <c r="M686" s="1"/>
  <c r="M677"/>
  <c r="M674"/>
  <c r="M672"/>
  <c r="J659"/>
  <c r="M659" s="1"/>
  <c r="J658"/>
  <c r="M658" s="1"/>
  <c r="J647"/>
  <c r="M647" s="1"/>
  <c r="J646"/>
  <c r="M646" s="1"/>
  <c r="J636"/>
  <c r="M636" s="1"/>
  <c r="J635"/>
  <c r="M635" s="1"/>
  <c r="J620"/>
  <c r="M620" s="1"/>
  <c r="J619"/>
  <c r="M619" s="1"/>
  <c r="J614"/>
  <c r="M614" s="1"/>
  <c r="J613"/>
  <c r="M613" s="1"/>
  <c r="J82"/>
  <c r="M82" s="1"/>
  <c r="J81"/>
  <c r="M81" s="1"/>
  <c r="M603" l="1"/>
  <c r="M601"/>
  <c r="J541"/>
  <c r="M541" s="1"/>
  <c r="M524"/>
  <c r="J517"/>
  <c r="M517" s="1"/>
  <c r="J516"/>
  <c r="M516" s="1"/>
  <c r="J461"/>
  <c r="M461" s="1"/>
  <c r="J406"/>
  <c r="M406" s="1"/>
  <c r="M345"/>
  <c r="M344"/>
  <c r="M341"/>
  <c r="M340"/>
  <c r="M338"/>
  <c r="M337"/>
  <c r="J310"/>
  <c r="M310" s="1"/>
  <c r="J263"/>
  <c r="M263" s="1"/>
  <c r="J249"/>
  <c r="M249" s="1"/>
  <c r="J238"/>
  <c r="M238" s="1"/>
  <c r="J117"/>
  <c r="M117" s="1"/>
  <c r="J187"/>
  <c r="M187" s="1"/>
  <c r="J478"/>
  <c r="M478" s="1"/>
  <c r="J477"/>
  <c r="M477" s="1"/>
  <c r="J476"/>
  <c r="M476" s="1"/>
  <c r="J475"/>
  <c r="M475" s="1"/>
  <c r="J474"/>
  <c r="M474" s="1"/>
  <c r="J369"/>
  <c r="M369" s="1"/>
  <c r="J368"/>
  <c r="M368" s="1"/>
  <c r="J367"/>
  <c r="M367" s="1"/>
  <c r="J373"/>
  <c r="M373" s="1"/>
  <c r="J276"/>
  <c r="M276" s="1"/>
  <c r="J275"/>
  <c r="M275" s="1"/>
  <c r="J274"/>
  <c r="M274" s="1"/>
  <c r="J273"/>
  <c r="M273" s="1"/>
  <c r="J30"/>
  <c r="M30" s="1"/>
  <c r="J29"/>
  <c r="M29" s="1"/>
  <c r="J28"/>
  <c r="M28" s="1"/>
  <c r="J27"/>
  <c r="M27" s="1"/>
  <c r="J26"/>
  <c r="M26" s="1"/>
  <c r="J25"/>
  <c r="M25" s="1"/>
  <c r="J24"/>
  <c r="M24" s="1"/>
  <c r="J23"/>
  <c r="M23" s="1"/>
  <c r="J22"/>
  <c r="M22" s="1"/>
  <c r="J21"/>
  <c r="M21" s="1"/>
  <c r="J20"/>
  <c r="M20" s="1"/>
  <c r="J19"/>
  <c r="M19" s="1"/>
  <c r="J18"/>
  <c r="M18" s="1"/>
  <c r="J17"/>
  <c r="M17" s="1"/>
  <c r="J16"/>
  <c r="M16" s="1"/>
  <c r="J12"/>
  <c r="M12" s="1"/>
  <c r="J11"/>
  <c r="M11" s="1"/>
  <c r="J10"/>
  <c r="M10" s="1"/>
  <c r="J9"/>
  <c r="M9" s="1"/>
  <c r="J710" l="1"/>
  <c r="M710" s="1"/>
  <c r="J709"/>
  <c r="M709" s="1"/>
  <c r="J706"/>
  <c r="M706" s="1"/>
  <c r="J687"/>
  <c r="M687" s="1"/>
  <c r="J711"/>
  <c r="M711" s="1"/>
  <c r="J688"/>
  <c r="M688" s="1"/>
  <c r="J712"/>
  <c r="M712" s="1"/>
  <c r="J679"/>
  <c r="M679" s="1"/>
  <c r="J691"/>
  <c r="M691" s="1"/>
  <c r="J678"/>
  <c r="M678" s="1"/>
  <c r="J681"/>
  <c r="M681" s="1"/>
  <c r="J705"/>
  <c r="M705" s="1"/>
  <c r="J676"/>
  <c r="M676" s="1"/>
  <c r="J673"/>
  <c r="M673" s="1"/>
  <c r="J665"/>
  <c r="M665" s="1"/>
  <c r="J654"/>
  <c r="M654" s="1"/>
  <c r="J653"/>
  <c r="M653" s="1"/>
  <c r="J652"/>
  <c r="M652" s="1"/>
  <c r="J651"/>
  <c r="M651" s="1"/>
  <c r="J642"/>
  <c r="M642" s="1"/>
  <c r="J641"/>
  <c r="M641" s="1"/>
  <c r="J640"/>
  <c r="M640" s="1"/>
  <c r="J639"/>
  <c r="M639" s="1"/>
  <c r="J638"/>
  <c r="M638" s="1"/>
  <c r="J637"/>
  <c r="M637" s="1"/>
  <c r="J631"/>
  <c r="M631" s="1"/>
  <c r="J630"/>
  <c r="M630" s="1"/>
  <c r="J629"/>
  <c r="M629" s="1"/>
  <c r="J628"/>
  <c r="M628" s="1"/>
  <c r="J615"/>
  <c r="M615" s="1"/>
  <c r="J607"/>
  <c r="M607" s="1"/>
  <c r="J595"/>
  <c r="M595" s="1"/>
  <c r="J594"/>
  <c r="M594" s="1"/>
  <c r="J590"/>
  <c r="M590" s="1"/>
  <c r="J589"/>
  <c r="M589" s="1"/>
  <c r="J585"/>
  <c r="M585" s="1"/>
  <c r="J582"/>
  <c r="M582" s="1"/>
  <c r="J583"/>
  <c r="M583" s="1"/>
  <c r="J579"/>
  <c r="M579" s="1"/>
  <c r="J575"/>
  <c r="M575" s="1"/>
  <c r="J574"/>
  <c r="M574" s="1"/>
  <c r="J568"/>
  <c r="M568" s="1"/>
  <c r="J567"/>
  <c r="M567" s="1"/>
  <c r="J566"/>
  <c r="M566" s="1"/>
  <c r="J564"/>
  <c r="M564" s="1"/>
  <c r="J563"/>
  <c r="M563" s="1"/>
  <c r="J562"/>
  <c r="M562" s="1"/>
  <c r="J558"/>
  <c r="M558" s="1"/>
  <c r="J559"/>
  <c r="M559" s="1"/>
  <c r="J565"/>
  <c r="M565" s="1"/>
  <c r="J553"/>
  <c r="M553" s="1"/>
  <c r="J548"/>
  <c r="M548" s="1"/>
  <c r="J540"/>
  <c r="M540" s="1"/>
  <c r="J534"/>
  <c r="M534" s="1"/>
  <c r="J532"/>
  <c r="M532" s="1"/>
  <c r="J531"/>
  <c r="M531" s="1"/>
  <c r="M522"/>
  <c r="J521"/>
  <c r="M521" s="1"/>
  <c r="M509"/>
  <c r="J507"/>
  <c r="M507" s="1"/>
  <c r="J502"/>
  <c r="M502" s="1"/>
  <c r="J501"/>
  <c r="M501" s="1"/>
  <c r="J497"/>
  <c r="M497" s="1"/>
  <c r="J496"/>
  <c r="M496" s="1"/>
  <c r="J491"/>
  <c r="M491" s="1"/>
  <c r="J487"/>
  <c r="M487" s="1"/>
  <c r="J486"/>
  <c r="M486" s="1"/>
  <c r="J468"/>
  <c r="M468" s="1"/>
  <c r="J460"/>
  <c r="M460" s="1"/>
  <c r="J452"/>
  <c r="M452" s="1"/>
  <c r="J442"/>
  <c r="M442" s="1"/>
  <c r="J441"/>
  <c r="M441" s="1"/>
  <c r="J440"/>
  <c r="M440" s="1"/>
  <c r="J439"/>
  <c r="M439" s="1"/>
  <c r="J438"/>
  <c r="M438" s="1"/>
  <c r="J437"/>
  <c r="M437" s="1"/>
  <c r="J436"/>
  <c r="M436" s="1"/>
  <c r="J432"/>
  <c r="M432" s="1"/>
  <c r="J431"/>
  <c r="M431" s="1"/>
  <c r="J430"/>
  <c r="M430" s="1"/>
  <c r="J425"/>
  <c r="M425" s="1"/>
  <c r="J419"/>
  <c r="M419" s="1"/>
  <c r="J418"/>
  <c r="M418" s="1"/>
  <c r="J417"/>
  <c r="M417" s="1"/>
  <c r="J408"/>
  <c r="M408" s="1"/>
  <c r="J402"/>
  <c r="M402" s="1"/>
  <c r="M394"/>
  <c r="M393"/>
  <c r="J385"/>
  <c r="M385" s="1"/>
  <c r="J384"/>
  <c r="M384" s="1"/>
  <c r="J383"/>
  <c r="M383" s="1"/>
  <c r="J382"/>
  <c r="M382" s="1"/>
  <c r="J381"/>
  <c r="M381" s="1"/>
  <c r="J377"/>
  <c r="M377" s="1"/>
  <c r="J358"/>
  <c r="M358" s="1"/>
  <c r="M350"/>
  <c r="J349"/>
  <c r="M349" s="1"/>
  <c r="J333"/>
  <c r="M333" s="1"/>
  <c r="J332"/>
  <c r="M332" s="1"/>
  <c r="J331"/>
  <c r="M331" s="1"/>
  <c r="J330"/>
  <c r="M330" s="1"/>
  <c r="J329"/>
  <c r="M329" s="1"/>
  <c r="J328"/>
  <c r="M328" s="1"/>
  <c r="J319"/>
  <c r="M319" s="1"/>
  <c r="J318"/>
  <c r="M318" s="1"/>
  <c r="J324"/>
  <c r="M324" s="1"/>
  <c r="M323"/>
  <c r="J314"/>
  <c r="M314" s="1"/>
  <c r="J313"/>
  <c r="M313" s="1"/>
  <c r="J308"/>
  <c r="M308" s="1"/>
  <c r="J304"/>
  <c r="M304" s="1"/>
  <c r="J306"/>
  <c r="M306" s="1"/>
  <c r="J294"/>
  <c r="M294" s="1"/>
  <c r="J293"/>
  <c r="M293" s="1"/>
  <c r="J289"/>
  <c r="M289" s="1"/>
  <c r="J288"/>
  <c r="M288" s="1"/>
  <c r="J287"/>
  <c r="M287" s="1"/>
  <c r="J286"/>
  <c r="M286" s="1"/>
  <c r="J282"/>
  <c r="M282" s="1"/>
  <c r="J281"/>
  <c r="M281" s="1"/>
  <c r="J280"/>
  <c r="M280" s="1"/>
  <c r="J269"/>
  <c r="M269" s="1"/>
  <c r="J268"/>
  <c r="M268" s="1"/>
  <c r="J262"/>
  <c r="M262" s="1"/>
  <c r="J260"/>
  <c r="M260" s="1"/>
  <c r="J259"/>
  <c r="M259" s="1"/>
  <c r="J255"/>
  <c r="M255" s="1"/>
  <c r="J254"/>
  <c r="M254" s="1"/>
  <c r="J247"/>
  <c r="M247" s="1"/>
  <c r="J248"/>
  <c r="M248" s="1"/>
  <c r="J246"/>
  <c r="M246" s="1"/>
  <c r="J237"/>
  <c r="M237" s="1"/>
  <c r="J233"/>
  <c r="M233" s="1"/>
  <c r="J232"/>
  <c r="M232" s="1"/>
  <c r="J231"/>
  <c r="M231" s="1"/>
  <c r="J230"/>
  <c r="M230" s="1"/>
  <c r="J224"/>
  <c r="M224" s="1"/>
  <c r="J223"/>
  <c r="M223" s="1"/>
  <c r="J222"/>
  <c r="M222" s="1"/>
  <c r="J221"/>
  <c r="M221" s="1"/>
  <c r="J220"/>
  <c r="M220" s="1"/>
  <c r="J219"/>
  <c r="M219" s="1"/>
  <c r="J216"/>
  <c r="M216" s="1"/>
  <c r="J215"/>
  <c r="M215" s="1"/>
  <c r="J214"/>
  <c r="M214" s="1"/>
  <c r="J213"/>
  <c r="M213" s="1"/>
  <c r="J203"/>
  <c r="M203" s="1"/>
  <c r="J202"/>
  <c r="M202" s="1"/>
  <c r="J201"/>
  <c r="M201" s="1"/>
  <c r="J200"/>
  <c r="M200" s="1"/>
  <c r="J199"/>
  <c r="M199" s="1"/>
  <c r="J195"/>
  <c r="M195" s="1"/>
  <c r="J194"/>
  <c r="M194" s="1"/>
  <c r="J189"/>
  <c r="M189" s="1"/>
  <c r="J183"/>
  <c r="M183" s="1"/>
  <c r="J182"/>
  <c r="M182" s="1"/>
  <c r="J188"/>
  <c r="M188" s="1"/>
  <c r="J186"/>
  <c r="M186" s="1"/>
  <c r="J181"/>
  <c r="M181" s="1"/>
  <c r="J180"/>
  <c r="M180" s="1"/>
  <c r="J179"/>
  <c r="M179" s="1"/>
  <c r="J177"/>
  <c r="M177" s="1"/>
  <c r="J162"/>
  <c r="M162" s="1"/>
  <c r="J158"/>
  <c r="M158" s="1"/>
  <c r="J152"/>
  <c r="M152" s="1"/>
  <c r="J148"/>
  <c r="M148" s="1"/>
  <c r="J147"/>
  <c r="M147" s="1"/>
  <c r="J146"/>
  <c r="M146" s="1"/>
  <c r="J137"/>
  <c r="M137" s="1"/>
  <c r="M132"/>
  <c r="J125"/>
  <c r="M125" s="1"/>
  <c r="J124"/>
  <c r="M124" s="1"/>
  <c r="J116"/>
  <c r="M116" s="1"/>
  <c r="J115"/>
  <c r="M115" s="1"/>
  <c r="J111"/>
  <c r="M111" s="1"/>
  <c r="J110"/>
  <c r="M110" s="1"/>
  <c r="J104"/>
  <c r="M104" s="1"/>
  <c r="J102"/>
  <c r="M102" s="1"/>
  <c r="J101"/>
  <c r="M101" s="1"/>
  <c r="J103"/>
  <c r="M103" s="1"/>
  <c r="J97"/>
  <c r="M97" s="1"/>
  <c r="J96"/>
  <c r="M96" s="1"/>
  <c r="J95"/>
  <c r="M95" s="1"/>
  <c r="J94"/>
  <c r="M94" s="1"/>
  <c r="J93"/>
  <c r="M93" s="1"/>
  <c r="J92"/>
  <c r="M92" s="1"/>
  <c r="J91"/>
  <c r="M91" s="1"/>
  <c r="J90"/>
  <c r="M90" s="1"/>
  <c r="J89"/>
  <c r="M89" s="1"/>
  <c r="J88"/>
  <c r="M88" s="1"/>
  <c r="J87"/>
  <c r="M87" s="1"/>
  <c r="J86"/>
  <c r="M86" s="1"/>
  <c r="J80"/>
  <c r="M80" s="1"/>
  <c r="J79"/>
  <c r="M79" s="1"/>
  <c r="J76"/>
  <c r="M76" s="1"/>
  <c r="J75"/>
  <c r="M75" s="1"/>
  <c r="J71"/>
  <c r="M71" s="1"/>
  <c r="J70"/>
  <c r="M70" s="1"/>
  <c r="J59"/>
  <c r="M59" s="1"/>
  <c r="J57"/>
  <c r="M57" s="1"/>
  <c r="J42"/>
  <c r="M42" s="1"/>
  <c r="J34"/>
  <c r="M34" s="1"/>
</calcChain>
</file>

<file path=xl/sharedStrings.xml><?xml version="1.0" encoding="utf-8"?>
<sst xmlns="http://schemas.openxmlformats.org/spreadsheetml/2006/main" count="2537" uniqueCount="652">
  <si>
    <t>шахи</t>
  </si>
  <si>
    <t>черліденг</t>
  </si>
  <si>
    <t>футзал</t>
  </si>
  <si>
    <t>ушу</t>
  </si>
  <si>
    <t>таїландський бокс Муей Тай</t>
  </si>
  <si>
    <t>спортивне орієнтування</t>
  </si>
  <si>
    <t xml:space="preserve">карате  </t>
  </si>
  <si>
    <t>боротьба самбо</t>
  </si>
  <si>
    <t>Всього</t>
  </si>
  <si>
    <t>Інших</t>
  </si>
  <si>
    <t xml:space="preserve">Суддів </t>
  </si>
  <si>
    <t>Трене-рів</t>
  </si>
  <si>
    <t>Спортсменів</t>
  </si>
  <si>
    <t>Код КПКВК</t>
  </si>
  <si>
    <t>Вид зма- гань</t>
  </si>
  <si>
    <t>Кількість учасників</t>
  </si>
  <si>
    <t>Орган.-учасники</t>
  </si>
  <si>
    <t>Три-  вал.</t>
  </si>
  <si>
    <t>Строк початку/ закінчення</t>
  </si>
  <si>
    <t>Назва</t>
  </si>
  <si>
    <t>стрільба кульова</t>
  </si>
  <si>
    <t>флорбол</t>
  </si>
  <si>
    <t>пляжний волейбол</t>
  </si>
  <si>
    <t>гандбол</t>
  </si>
  <si>
    <t>бокс</t>
  </si>
  <si>
    <t>бадмінтон</t>
  </si>
  <si>
    <t>баскетбол</t>
  </si>
  <si>
    <t>баскетбол 3х3</t>
  </si>
  <si>
    <t>футбол</t>
  </si>
  <si>
    <t>волейбол</t>
  </si>
  <si>
    <t>теніс</t>
  </si>
  <si>
    <t>боротьба вільна</t>
  </si>
  <si>
    <t>важка атлетика</t>
  </si>
  <si>
    <t>теніс настільний</t>
  </si>
  <si>
    <t>Всього заходів: 1</t>
  </si>
  <si>
    <t>Всього заходів: 3</t>
  </si>
  <si>
    <t>Всього заходів: 2</t>
  </si>
  <si>
    <t>вітрильний  спорт</t>
  </si>
  <si>
    <t>вітрильний спорт</t>
  </si>
  <si>
    <t>дзюдо</t>
  </si>
  <si>
    <t>веслування академічне</t>
  </si>
  <si>
    <t>лижні гонки</t>
  </si>
  <si>
    <t>біатлон</t>
  </si>
  <si>
    <t>Зимові види спорту</t>
  </si>
  <si>
    <t>стрибки на лижах з трампліну</t>
  </si>
  <si>
    <t>Літні види спорту</t>
  </si>
  <si>
    <t>збірні команди</t>
  </si>
  <si>
    <t>Спортивно-масові та оздоровчі заходи, наради, семінари</t>
  </si>
  <si>
    <t>спортивне скелелазіння</t>
  </si>
  <si>
    <t>тріатлон</t>
  </si>
  <si>
    <t>за призначенням</t>
  </si>
  <si>
    <t>грудень</t>
  </si>
  <si>
    <t>гімнастика художня</t>
  </si>
  <si>
    <t>плавання</t>
  </si>
  <si>
    <t>стрільба з луку</t>
  </si>
  <si>
    <t>фехтування</t>
  </si>
  <si>
    <t>боротьба греко-римська</t>
  </si>
  <si>
    <t>травень</t>
  </si>
  <si>
    <t>червень</t>
  </si>
  <si>
    <t>вересень</t>
  </si>
  <si>
    <t>листопад</t>
  </si>
  <si>
    <t>лютий</t>
  </si>
  <si>
    <t>легка атлетика</t>
  </si>
  <si>
    <t>Всього заходів: 5</t>
  </si>
  <si>
    <t>Всього заходів: 4</t>
  </si>
  <si>
    <t>Всього заходів: 6</t>
  </si>
  <si>
    <t>Всього заходів: 7</t>
  </si>
  <si>
    <t>гімнастика спортивна</t>
  </si>
  <si>
    <t>ОК</t>
  </si>
  <si>
    <t>жовтень</t>
  </si>
  <si>
    <t xml:space="preserve">м. Київ </t>
  </si>
  <si>
    <t>ДЮСШ</t>
  </si>
  <si>
    <t>стрибки у воду</t>
  </si>
  <si>
    <t>Чемпіонат України серед школярів (ІV ранг)</t>
  </si>
  <si>
    <t>Чемпіонат України серед студентів (ІІІ ранг)</t>
  </si>
  <si>
    <t>О</t>
  </si>
  <si>
    <t>спортивна аеробіка</t>
  </si>
  <si>
    <t>стрільба з лука</t>
  </si>
  <si>
    <t>більярдний спорт</t>
  </si>
  <si>
    <t>гирьовий спорт</t>
  </si>
  <si>
    <t>пляжний футбол</t>
  </si>
  <si>
    <t>гольф</t>
  </si>
  <si>
    <t>Всього заходів: 8</t>
  </si>
  <si>
    <t>Всього людино-днів</t>
  </si>
  <si>
    <t>Вартість людино-дня</t>
  </si>
  <si>
    <t>Планова вартість (гривні)</t>
  </si>
  <si>
    <t>спортивний туризм</t>
  </si>
  <si>
    <t>К</t>
  </si>
  <si>
    <t>м. Чернігів</t>
  </si>
  <si>
    <t>кікбоксинг WPKA</t>
  </si>
  <si>
    <t>області, спортклуби</t>
  </si>
  <si>
    <t>м. Львів</t>
  </si>
  <si>
    <t>танцювальний спорт</t>
  </si>
  <si>
    <t>квітень</t>
  </si>
  <si>
    <t>Всеукраїнський фестиваль шкільних груп підтримки</t>
  </si>
  <si>
    <t>Всеукраїнський фестиваль студентських груп підтримки</t>
  </si>
  <si>
    <t>боротьба Кураш</t>
  </si>
  <si>
    <t>м. Київ</t>
  </si>
  <si>
    <t xml:space="preserve">регбі </t>
  </si>
  <si>
    <t>веслування на човнах "Дракон"</t>
  </si>
  <si>
    <t>тхеквондо ВТФ</t>
  </si>
  <si>
    <t>спортивні танці</t>
  </si>
  <si>
    <t>хортинг</t>
  </si>
  <si>
    <t>ЗВО</t>
  </si>
  <si>
    <t>збірні команди ЗЗСО</t>
  </si>
  <si>
    <t>ЗЗСО</t>
  </si>
  <si>
    <t>ЗЗСО, ЗВО</t>
  </si>
  <si>
    <t>ЗВО, ЗЗСО</t>
  </si>
  <si>
    <t>ЗЗСО, ДЮСШ, СДЮШОР</t>
  </si>
  <si>
    <t>січень</t>
  </si>
  <si>
    <t>збірні команди ЗВО</t>
  </si>
  <si>
    <t>збірні команди областей</t>
  </si>
  <si>
    <t>збірні команди області</t>
  </si>
  <si>
    <t>панкратіон</t>
  </si>
  <si>
    <t>м. Суми</t>
  </si>
  <si>
    <t>збірна студентів України</t>
  </si>
  <si>
    <t>збірна школярів України</t>
  </si>
  <si>
    <t>збірні команди області, ЗВО</t>
  </si>
  <si>
    <t>збірні команди області, ЗЗСО</t>
  </si>
  <si>
    <t>збірні команди області, ЗЗСО, ЗВО</t>
  </si>
  <si>
    <t>збірні областей, ЗВО</t>
  </si>
  <si>
    <t>збірні областей, ЗЗСО</t>
  </si>
  <si>
    <t>збірні областей, ДЮСШ, СДЮШОР, СНЗСП</t>
  </si>
  <si>
    <t>збірні областей</t>
  </si>
  <si>
    <t>збірні областей,  ЗВО</t>
  </si>
  <si>
    <t>збірні областей,  ЗЗСО</t>
  </si>
  <si>
    <t xml:space="preserve">збірні команди </t>
  </si>
  <si>
    <t>збірні областей, ЗЗСО, ЗВО</t>
  </si>
  <si>
    <t>Комітет</t>
  </si>
  <si>
    <t>Комітет, обласні відділення (філії), ЗВО</t>
  </si>
  <si>
    <t>Комітет, обласні відділення (філії)</t>
  </si>
  <si>
    <t>лижне двоборство</t>
  </si>
  <si>
    <t>Місце проведення</t>
  </si>
  <si>
    <t xml:space="preserve">Організації, відповідальні за проведення                                    </t>
  </si>
  <si>
    <t>Сербія, м. Белград</t>
  </si>
  <si>
    <t>кікбоксинг WAКО</t>
  </si>
  <si>
    <t>збірні областей, ЗЗСО, ДЮСШ, спорт клуби</t>
  </si>
  <si>
    <t>м. Одеса</t>
  </si>
  <si>
    <t>Львівська обл.</t>
  </si>
  <si>
    <t>армспорт</t>
  </si>
  <si>
    <t>автомодельний спорт</t>
  </si>
  <si>
    <t>збірні команди областей, ЗПО</t>
  </si>
  <si>
    <t>Всеукраїнські відкриті змагання учнівської молоді (юніори) з авіамодельного спорту (вільнолітаючі моделі) (IV ранг)</t>
  </si>
  <si>
    <t>авіамодельний спорт</t>
  </si>
  <si>
    <t>картинг</t>
  </si>
  <si>
    <t>Всеукраїнські відкриті змагання учнівської молоді (юніори) з судномодельного спорту («S» -радіокеровані яхти) (IV ранг)</t>
  </si>
  <si>
    <t>судномодельний спорт</t>
  </si>
  <si>
    <t>радіоспорт</t>
  </si>
  <si>
    <t>Всеукраїнські відкриті змагання учнівської молоді (юніори) з ракетомодельного спорту та юних  ракетомоделістів (юнаки) (IV ранг)</t>
  </si>
  <si>
    <t>ракетомодельний спорт</t>
  </si>
  <si>
    <t>Всеукраїнські відкриті змагання учнівської молоді (юніори) з авіамодельного спорту (вільнолітаючі моделі літаків у приміщенні) (IV ранг)</t>
  </si>
  <si>
    <t>Всеукраїнські відкриті змагання учнівської молоді (юніори) з авіамодельного спорту (кордові моделі) (IV ранг)</t>
  </si>
  <si>
    <t>Всеукраїнські відкриті змагання учнівської молоді (молодші юнаки, старші юнаки) з картингу (ІV ранг)</t>
  </si>
  <si>
    <t>Всеукраїнські відкриті змагання учнівської молоді (молодші юнаки, старші юнаки) з картингу – І етап (IV ранг)</t>
  </si>
  <si>
    <t>Всеукраїнські відкриті змагання учнівської молоді (молодші юнаки, старші юнаки) з картингу – ІІ етап (IV ранг)</t>
  </si>
  <si>
    <t>Всеукраїнські відкриті змагання учнівської молоді (молодші юнаки, старші юнаки) з картингу – фінал (IV ранг)</t>
  </si>
  <si>
    <t>Всеукраїнські відкриті змагання учнівської молоді (юніори) з авіамодельного спорту (радіокеровані моделі) (IV ранг)</t>
  </si>
  <si>
    <t>збірні областей, ЗВО, ЗЗСО</t>
  </si>
  <si>
    <t>регбіліг</t>
  </si>
  <si>
    <t>к</t>
  </si>
  <si>
    <t>регбиліг</t>
  </si>
  <si>
    <t>водне поло</t>
  </si>
  <si>
    <t>пляжний гандбол</t>
  </si>
  <si>
    <t>шашки</t>
  </si>
  <si>
    <t>спорт з літаючим диском</t>
  </si>
  <si>
    <t>збірна учнів України</t>
  </si>
  <si>
    <t>Участь у міжнародних форумах з видів спорту за викликами міжнародних федерацій, спортивних об'єднань та у семінар-нарадах шефів місій, технічних делегатів змагань</t>
  </si>
  <si>
    <t xml:space="preserve">волейбол пляжний </t>
  </si>
  <si>
    <t>Всього заходів: 12</t>
  </si>
  <si>
    <t>Чемпіонат України серед студентів "Пул-дев'ятка"  (ІІІ ранг)</t>
  </si>
  <si>
    <t xml:space="preserve">Чемпіонат України серед студентів "Снукер" (ІІІ ранг) </t>
  </si>
  <si>
    <t>Чемпіонат України серед школярів "Пул-дев'ятка" (IV ранг)</t>
  </si>
  <si>
    <t>Чемпіонат України серед школярів "Снукер" (IV ранг)</t>
  </si>
  <si>
    <t>Міжнародний турнір серед школярів "Пул-дев'ятка" (ІІІ ранг)</t>
  </si>
  <si>
    <t>Міжнародний турнір серед школярів "Снукер" (ІІІ ранг)</t>
  </si>
  <si>
    <t>Чемпіонат України серед школярів 2005-2006 р.н. (IV ранг)</t>
  </si>
  <si>
    <t>Чемпіонат України серед школярів 2003-2004 р.н. (IV ранг)</t>
  </si>
  <si>
    <t>Чемпіонат України серед школярів (IV ранг)</t>
  </si>
  <si>
    <t xml:space="preserve">Чемпіонат України серед студентів (IІІ ранг) </t>
  </si>
  <si>
    <t>Чемпіонат України серед студентів (IІІ ранг)</t>
  </si>
  <si>
    <t>Чемпіонат України серед учнів та студентів (IІІ ранг)</t>
  </si>
  <si>
    <t>збірні СНЗП</t>
  </si>
  <si>
    <t>Чемпіонат світу серед школярів (ІІ ранг)</t>
  </si>
  <si>
    <t>Всеукраїнські змагання серед курсантів ЗВО на "Кубок захисника України" (IІІ ранг)</t>
  </si>
  <si>
    <t>Всеукраїнські змагання з легкоатлетичного багатоборства серед школярів пам'яті ЗТ СРСР А. Я. Коваленка (ІV ранг)</t>
  </si>
  <si>
    <t>Міжнародний студентський Кубок (ІІІ ранг)</t>
  </si>
  <si>
    <t>Чемпіонат України серед спеціалізованих навчальних закладів спортивного профілю  (ІV ранг)</t>
  </si>
  <si>
    <t>Чемпіонат України серед школярів (регбі 5) (IV ранг)</t>
  </si>
  <si>
    <t>Чемпіонат України серед школярів (фрісбі) (IV ранг)</t>
  </si>
  <si>
    <t xml:space="preserve">Чемпіонат України серед студентів (чирданс) (ІІІ ранг) </t>
  </si>
  <si>
    <t>збірні команди областей, ЗЗСО</t>
  </si>
  <si>
    <t>Чемпіонат України з ушу таолу серед школярів  (ІV ранг)</t>
  </si>
  <si>
    <t>Всеукраїнський турнір серед школярів  "Кубок Андрія Біби" (ІV ранг)</t>
  </si>
  <si>
    <t>Турнір "Меморіал Макарова" (ІІІ ранг)</t>
  </si>
  <si>
    <t>Всеукраїнський турнір "Кубок "Юність Посулля" (ІІІ-ІV ранг)</t>
  </si>
  <si>
    <t>Відкритий чемпіонат України серед школярів та студентів (ІІІ-ІV ранг)</t>
  </si>
  <si>
    <t>Чемпіонат України серед школярів (літній) (ІV ранг)</t>
  </si>
  <si>
    <t>збірні команди ДЮСШ, ЗЗСО</t>
  </si>
  <si>
    <t>кікбоксинг ВТКA</t>
  </si>
  <si>
    <t>перетягування канату</t>
  </si>
  <si>
    <t>рукопашний бій</t>
  </si>
  <si>
    <t>Чемпіонат України серед школярів  (ІV ранг)</t>
  </si>
  <si>
    <t>збірні областей,    ЗВО</t>
  </si>
  <si>
    <t>3 </t>
  </si>
  <si>
    <t>м. Дніпро</t>
  </si>
  <si>
    <t>Таеквон-до ІТФ</t>
  </si>
  <si>
    <t>ЗЗСО, ЗПО</t>
  </si>
  <si>
    <t>збірна школярів України, ЗССО</t>
  </si>
  <si>
    <t>Всесвітні учнівські ігри "Educational Games"</t>
  </si>
  <si>
    <t>скелелазіння</t>
  </si>
  <si>
    <t>збірні областей, ДЮСШ, СК</t>
  </si>
  <si>
    <t>Міжнародний турнір серед студентів "Снукер" (ІІІ ранг)</t>
  </si>
  <si>
    <t>сноубординг</t>
  </si>
  <si>
    <t>Всього заходів: 9</t>
  </si>
  <si>
    <t>збірні команди областей, НЗУ, інші</t>
  </si>
  <si>
    <t xml:space="preserve">Кубок України з автомодельного спорту серед учнівської молоді (юнаки) (кордові моделі у приміщеннях) (IV ранг) </t>
  </si>
  <si>
    <t xml:space="preserve">Кубок  України з автомодельного спорту  серед учнівської молоді (юнаки, юніори) (радіокеровані моделі, класи шосейних перегонів) (IV ранг) </t>
  </si>
  <si>
    <t>Чемпіонат України з автомодельного спорту  серед учнівської молоді (юнаки, юніори) (кордові моделі) (IV ранг)</t>
  </si>
  <si>
    <t xml:space="preserve">Кубок  України з автомодельного спорту  серед учнівської молоді (юнаки, юніори) (радіокеровані моделі, класи позашляховиків) (IV ранг) </t>
  </si>
  <si>
    <t>Чемпіонат України з автомодельного спорту  серед учнівської молоді (юнаки та юніори), (радіокеровані моделі шосейних та позашляхових перегонів) (IV ранг)</t>
  </si>
  <si>
    <t>Чемпіонат України з автомодельного спорту  серед учнівської молоді (юнаки)кордові моделі, у приміщенні) (IV ранг)</t>
  </si>
  <si>
    <t xml:space="preserve">ЗПО </t>
  </si>
  <si>
    <t>Всесвітній спортивно-масовий захід серед школярок "She Runs"</t>
  </si>
  <si>
    <t>Франція, м. Париж</t>
  </si>
  <si>
    <t>збірна школярок України</t>
  </si>
  <si>
    <t>пауерліфтинг</t>
  </si>
  <si>
    <t>веслування на байдарках і каное</t>
  </si>
  <si>
    <t>Всеукраїнський фестиваль з черліденгу серед школярів та студентів "Київські каштани"</t>
  </si>
  <si>
    <t>збірні команди областей, ЗВО, ЗССО</t>
  </si>
  <si>
    <t>12.04.2019      14.04.2019</t>
  </si>
  <si>
    <t>Кубок України серед студентів з гірського туризму на штучному рельєфі (особистий) (IІІ ранг)</t>
  </si>
  <si>
    <t>Кубок України серед студентів з гірського туризму на природному рельєфі (IІІ ранг)</t>
  </si>
  <si>
    <t>Чемпіонат України серед студентів (літній) (ІІІ ранг)</t>
  </si>
  <si>
    <t>Закарпатська обл.</t>
  </si>
  <si>
    <t>збірні  ДЮСШ, спорт клуби</t>
  </si>
  <si>
    <t>Чемпіонат України з ушу комплекси традиційні серед школярів  (ІV ранг)</t>
  </si>
  <si>
    <t>збірні областей,  ДЮСШ</t>
  </si>
  <si>
    <t>ДЮСШ, позашкільні заклади</t>
  </si>
  <si>
    <t>збірні ЗЗСО та школярів України</t>
  </si>
  <si>
    <t>Відкритий чемпіонат України серед школярів (юнаки та дівчата 2003-04 р.н., 2005-06 р.н., 2007 р.н. і мол.) (IV ранг)</t>
  </si>
  <si>
    <t>збірні команди областей, ЗЗСО, ДЮСШ</t>
  </si>
  <si>
    <t>Чемпіонат України серед  школярів юнаків та дівчат (трудність, швидкість, багатоборство), (IV ранг)</t>
  </si>
  <si>
    <t>збірні областей, м. Києва</t>
  </si>
  <si>
    <t>збірні областей, м. Києва, ВНЗ</t>
  </si>
  <si>
    <t>Кубок України серед школярів та студентів (європейська та латиноамериканська програми) (ІІІ-IV ранг)</t>
  </si>
  <si>
    <t>збірні областей, ЗЗСО, ЗВО, спортивні клуби</t>
  </si>
  <si>
    <t>Чемпіонат України серед студентів "Суперліга СБЛУ"              (ІІІ ранг)</t>
  </si>
  <si>
    <t>ДЮСШ, СНЗСП, СДЮШОР</t>
  </si>
  <si>
    <t>збірні команди ЗНЗ</t>
  </si>
  <si>
    <t>Всеукраїнські змагання серед школярів на відкритих майданчиках (ІV ранг)</t>
  </si>
  <si>
    <t>Чемпіонат світу серед школярів (юнаки) (ІІ ранг)</t>
  </si>
  <si>
    <t>Чемпіонат світу серед школярів (дівчата) (ІІ ранг)</t>
  </si>
  <si>
    <t>Чемпіонат України серед ДЮСШ, спортивних клубів                  (IV ранг)</t>
  </si>
  <si>
    <t>Чемпіонат України серед команд ДЮСШ (ІV ранг)</t>
  </si>
  <si>
    <t>Чемпіонат України серед команд ДЮСШ та позашкільних навчальних закладів системи освіти (IV ранг)</t>
  </si>
  <si>
    <t>Чемпіонат України серед школярів та студентів                      (10 танців) (IІІ-IV ранг)</t>
  </si>
  <si>
    <t>Чемпіонат України серед школярів "Шкільна ліга" (ІV ранг)</t>
  </si>
  <si>
    <t>Чемпіонат України серед ЗВО (ІІІ ранг)</t>
  </si>
  <si>
    <t>"Кубок патріотів" серед ЗВО (ІІІ ранг)</t>
  </si>
  <si>
    <t>жовтень- листопад</t>
  </si>
  <si>
    <t>листопад- грудень</t>
  </si>
  <si>
    <t>березень</t>
  </si>
  <si>
    <t>Всього заходів: 15</t>
  </si>
  <si>
    <t>Дніпропетровська обл / Чернігівська обл</t>
  </si>
  <si>
    <t>м. Луцьк</t>
  </si>
  <si>
    <t>Всеукраїнські відкриті змагання учнівської молоді (молодші юнаки, старші юнаки) з радіозв’язку на коротких хвилях та зі швидкісної  радіотелеграфії (IV ранг)</t>
  </si>
  <si>
    <t>Херсонська обл.</t>
  </si>
  <si>
    <t>Всеукраїнські відкриті змагання учнівської молоді (юніори) на Кубок України з судномодельного спорту («S»-радіокеровані яхти) (IV ранг)</t>
  </si>
  <si>
    <t>збірна команда України</t>
  </si>
  <si>
    <t>Чемпіонат світу серед школярів (юнаки U-15) (ІІ ранг)</t>
  </si>
  <si>
    <t>Чемпіонат світу серед школярів (дівчата U-15) (ІІ ранг)</t>
  </si>
  <si>
    <t>квітень-           травень</t>
  </si>
  <si>
    <t>Всесвітня студентська ліга (чоловіки) (ІІ ранг)</t>
  </si>
  <si>
    <t>Всесвітня студентська ліга (жінки) (ІІ ранг)</t>
  </si>
  <si>
    <t>Чемпіонат України серед школярів та студентів (європейська та латиноамериканська програми) (ІІІ-IV ранг)</t>
  </si>
  <si>
    <t>квітень-            травень</t>
  </si>
  <si>
    <t>гірськолижний спорт</t>
  </si>
  <si>
    <t>січень-          березень</t>
  </si>
  <si>
    <t>січень-             березень</t>
  </si>
  <si>
    <t>січень-            березень</t>
  </si>
  <si>
    <t>січень-        березень</t>
  </si>
  <si>
    <t>січень-       березень</t>
  </si>
  <si>
    <t>хокей</t>
  </si>
  <si>
    <t>Засідання Виконавчого комітету Міжнародної федерації шкільного спорту</t>
  </si>
  <si>
    <t>21.03.2019    25.03.2019</t>
  </si>
  <si>
    <t>Кіпр</t>
  </si>
  <si>
    <t>Засідання Виконавчого комітету Європейської асоціації студентського спорту</t>
  </si>
  <si>
    <t>29.03.2019    30.03.2019</t>
  </si>
  <si>
    <t>Міжнародний семінар організацій, що розвивають студентський спорт (FISU, EUSA та СССУ)</t>
  </si>
  <si>
    <t>11.04.2019    14.04.2019</t>
  </si>
  <si>
    <t>Катар, м. Доха</t>
  </si>
  <si>
    <t>серпень-         вересень</t>
  </si>
  <si>
    <t xml:space="preserve">Міжнародний семінар щодо проведення чемпіонатів світу серед студентів з видів спорту </t>
  </si>
  <si>
    <t>15.05.2019    17.05.2019</t>
  </si>
  <si>
    <t>Конференція Європейської асоціації студентського спорту</t>
  </si>
  <si>
    <t>Генеральна асамблея Міжнародної федерації студентського спорту</t>
  </si>
  <si>
    <t>Конференція Української федерації учнівського спорту</t>
  </si>
  <si>
    <t xml:space="preserve">Кубок України серед студентів (IІІ ранг) </t>
  </si>
  <si>
    <t>Всеукраїнські ігри з єдиноборств серед школярів "Combat Games" 2018-2019 р. (фінал) (IV ранг)</t>
  </si>
  <si>
    <t>29.11.2019       30.11.2019</t>
  </si>
  <si>
    <t>Кубок  України з автомодельного спорту  серед учнівської молоді (юнаки, юніори)  (кордові моделі), кубкові класи (IV ранг)</t>
  </si>
  <si>
    <t>Всеукраїнські змагання "Спортивна надія України 2019" серед школярів (юнаки) (IV ранг)</t>
  </si>
  <si>
    <t>Чемпіонат України серед учнів та студентів (ІІІ-IV ранг)</t>
  </si>
  <si>
    <t>Всеукраїнські змагання "Спортивна надія України 2019" серед школярів (юнаки) (ІV ранг)</t>
  </si>
  <si>
    <t>Всеукраїнські змагання "Спортивна надія України 2019" серед школярів (дівчата) (ІV ранг)</t>
  </si>
  <si>
    <t>Всеукраїнський фестиваль з кікбоксингу WPKA "Пам'яті голодомору дітей України" серед школярів та студентів</t>
  </si>
  <si>
    <t>Чемпіонат України серед школярів та учнів ДЮСШ (VI ранг)</t>
  </si>
  <si>
    <t xml:space="preserve">Чемпіонат України серед студентів (ІІІ ранг) </t>
  </si>
  <si>
    <t>Чемпіонат України серед студентів ЗВО на відкритому повітрі (ІІІ ранг)</t>
  </si>
  <si>
    <t>Чемпіонат України серед школярів старше 15 років на відкритому повітрі (ІV ранг)</t>
  </si>
  <si>
    <t>Кубок України серед студентів ЗВО на відкритому повітрі (ІІІ ранг)</t>
  </si>
  <si>
    <t>Кубок України серед студентів ЗВО у приміщенні (ІІІ ранг)</t>
  </si>
  <si>
    <t>Чемпіонат України серед школярів старше 15 років у приміщенні (ІV ранг)</t>
  </si>
  <si>
    <t>Чемпіонат України серед студентів та школярів з водного туризму (ІІI-IV ранг)</t>
  </si>
  <si>
    <t>Чемпіонат України серед студентів та школярів з пішохідного туризму (IІІ-IV ранг)</t>
  </si>
  <si>
    <t>Чемпіонат України серед студентів та школярів з велосипедного туризму (IІІ-IV ранг)</t>
  </si>
  <si>
    <t>Кубок України серед студентів та школярів з гірського туризму на природному рельєфі (командний) (IІІ-IV ранг)</t>
  </si>
  <si>
    <t>Чемпіонат України серед школярів та студентів (ІІІ-ІV ранг)</t>
  </si>
  <si>
    <t>Чемпіонат України серед школярів та студентів (IІІ-IV ранг)</t>
  </si>
  <si>
    <t>Всеукраїнські змагання "Пам'яті героїв Кременчужан, загиблих в зоні АТО" серед школярів та студентів (IV ранг)</t>
  </si>
  <si>
    <t>Всеукраїнські змагання пам'яті ЗТУ С. Операйло  (ІVранг)</t>
  </si>
  <si>
    <t xml:space="preserve">Міжнародний спортивно-масовий захід серед школярів "Cool Games" </t>
  </si>
  <si>
    <t xml:space="preserve">Міжнародний спортивно-масовий захід серед школярів "E-sport" </t>
  </si>
  <si>
    <t>збірні команди областей, ЗССО</t>
  </si>
  <si>
    <t>01.01.2019    31.12.2019</t>
  </si>
  <si>
    <t>Всеукраїнський спортивно-масовий захід серед дітей "Олімпійське лелеченя" (ІV етап)</t>
  </si>
  <si>
    <t>Всеукраїнська шкільна ліга "JuniorZ"</t>
  </si>
  <si>
    <t>Всеукраїнський спортивно-видовищний захід "Олімпійський тиждень"</t>
  </si>
  <si>
    <t>Всеукраїнські масові заходи до Дня фізичної культури і спорту України</t>
  </si>
  <si>
    <t>Всеукраїнський конкурс "Інноваційний урок фізичної культури та урок фізичної культури з елементами футболу"</t>
  </si>
  <si>
    <t>Комітет, Інститут модернізації та змісту освіти, ФФУ</t>
  </si>
  <si>
    <t>козацький двобій</t>
  </si>
  <si>
    <t>Чемпіонат України студентів (IІІ ранг)</t>
  </si>
  <si>
    <t>ЗЗСО, ДЮСШ, СДЮШОР, ЗПО, ЗВО</t>
  </si>
  <si>
    <t>м. Запоріжжя</t>
  </si>
  <si>
    <t>Всеукраїнський спортивно-масовий захід серед школярів та студентів "Kyiv Marathon"</t>
  </si>
  <si>
    <t>Всеукраїнський спортивно-масовий захід серед школярів та студентів "Odessa Half Marathon"</t>
  </si>
  <si>
    <t>Всеукраїнський спортивно-масовий захід серед школярів та студентів "Lviv Half Marathon"</t>
  </si>
  <si>
    <t>Всеукраїнський спортивно-масовий захід серед школярів та студентів "Dnipro Half Marathon"</t>
  </si>
  <si>
    <t>Всеукраїнський спортивно-масовий захід серед школярів та студентів "Kyiv Half Marathon"</t>
  </si>
  <si>
    <t>Спартакіада серед учнів закладів професійної (професійно-технічної) освіти</t>
  </si>
  <si>
    <t>Всеукраїнський семінар-нарада з досвіду роботи закладів дошкільної освіти</t>
  </si>
  <si>
    <t>Всеукраїнська спартакіада серед допризовної молоді</t>
  </si>
  <si>
    <t>Всеукраїнський семінар-нарада з досвіду роботи закладів вищої освіти</t>
  </si>
  <si>
    <t>Всеукраїнський семінар-нарада з досвіду роботи закладів професійної (професійно-технічної) освіти</t>
  </si>
  <si>
    <t>Всеукраїнський огляд-конкурс на кращий стан фізичного виховання в закладах загальної середньої освіти</t>
  </si>
  <si>
    <t>Всеукраїнські спортивні ігри серед учнів професійно-технічних навчальних закладів України "Козацька наснага" 2019-2020 років</t>
  </si>
  <si>
    <t>Всеукраїнський семінар-нарада з досвіду роботи закладів загальної середньої освіти за результатами огляду-конкурсу</t>
  </si>
  <si>
    <t>Всеукраїнський семінар-нарада з досвіду роботи дитячо-юнацьких спортивних шкіл</t>
  </si>
  <si>
    <t>Всеукраїнський Олімпійський урок</t>
  </si>
  <si>
    <t>Спортивні ігри України серед студентів коледжів та технікумів</t>
  </si>
  <si>
    <t xml:space="preserve">м. Київ, СК "Атлет" (Палац спорту) </t>
  </si>
  <si>
    <t>збірні команди областей, коледжів, технікумів</t>
  </si>
  <si>
    <t xml:space="preserve">Фізкультурно-оздоровчі та спортивні заходи загальнодержавного рівня серед учнів та студентів, що проводяться Комітетом з фізичного виховання та спорту </t>
  </si>
  <si>
    <t xml:space="preserve"> Міністерства освіти і науки, забезпечення участі учнівських та студентських національних збірних команд у Всесвітній літній Універсіаді, Всесвітніх іграх</t>
  </si>
  <si>
    <t xml:space="preserve"> з єдиноборств серед школярів "Combat Games", чемпіонатах світу та Європи, інших міжнародних заходах, всеукраїнських змагань серед учнів та студентів</t>
  </si>
  <si>
    <t>Хорватія, м. Загреб</t>
  </si>
  <si>
    <t>Польща, м. Лодзь</t>
  </si>
  <si>
    <t>січень-   березень</t>
  </si>
  <si>
    <t>15.01.2019   18.01.2019</t>
  </si>
  <si>
    <t>04.02.2019   08.02.2019</t>
  </si>
  <si>
    <t>Бельгія, м. Брюссель</t>
  </si>
  <si>
    <t>Міжнародний семінар-нарада з розвитку шкільного спорту</t>
  </si>
  <si>
    <t>26.09.2019  29.09.2019</t>
  </si>
  <si>
    <t>15.11.2019       16.11.2019</t>
  </si>
  <si>
    <t>травень-         червень</t>
  </si>
  <si>
    <t>10.05.2019       12.05.2019</t>
  </si>
  <si>
    <t>червень-           серпень</t>
  </si>
  <si>
    <t>червень-            серпень</t>
  </si>
  <si>
    <t>травень-           серпень</t>
  </si>
  <si>
    <t>Чемпіонат України серед школярів за програмою МСУ  та КМСУ (ІV ранг)</t>
  </si>
  <si>
    <t>Донецька обл,           Луганська обл.</t>
  </si>
  <si>
    <t>Донецька обл,            Луганська обл.</t>
  </si>
  <si>
    <t>червень-вересень</t>
  </si>
  <si>
    <t>січень- березень</t>
  </si>
  <si>
    <t>травень-вересень</t>
  </si>
  <si>
    <t>червень-       липень</t>
  </si>
  <si>
    <t>червень-    липень</t>
  </si>
  <si>
    <t>Кубок України з автомодельного спорту  серед учнівської молоді (юніори), (трасові моделі), класи G-12st, G-12, G-15,  G-33 (IV ранг)</t>
  </si>
  <si>
    <t>Всеукраїнські відкриті змагання учнівської молоді (юнаки) з автомодельного спорту (трасові моделі) (IV ранг)</t>
  </si>
  <si>
    <t>Всеукраїнські відкриті змагання учнівської молоді (юнаки) з автомодельного спорту (кордові моделі) (IV ранг)</t>
  </si>
  <si>
    <t>Всеукраїнські відкриті змагання учнівської молоді (юніори) з автомодельного спорту (трасові моделі) (IV ранг)</t>
  </si>
  <si>
    <t>Чемпіонат України  з автомодельного спорту серед учнівської молоді (юнаки, юніори)  (радіокеровані моделі, класи шосейних та позашляхових  перегонів у приміщеннях) (IV ранг)</t>
  </si>
  <si>
    <t xml:space="preserve">Чемпіонат України з автомодельного спорту, трасові моделі, юнаки, класи G-12st. G-12, Ретро. (IV ранг)
</t>
  </si>
  <si>
    <t>Кубок України з автомодельного спорту  серед учнівської молоді (юнаки), (трасові моделі), класи G-12st, G-12, вантажівка. (IV ранг)</t>
  </si>
  <si>
    <t>квітень-    травень</t>
  </si>
  <si>
    <t>Чемпіонат України серед студентів "Вільна піраміда"         (ІІІ ранг)</t>
  </si>
  <si>
    <t>Чемпіонат України серед школярів "Вільна піраміда"           (IV ранг)</t>
  </si>
  <si>
    <t xml:space="preserve">Міжнародний турнір серед студентів "Вільна піраміда"           (ІІІ ранг) </t>
  </si>
  <si>
    <t>Міжнародний турнір серед студентів "Пул-дев'ятка"                (ІІІ ранг)</t>
  </si>
  <si>
    <t>Міжнародний турнір серед школярів "Вільна піраміда"            (ІІІ ранг)</t>
  </si>
  <si>
    <t>Чемпіонат України серед студентів за правилами ФГСУ      (ІІІ ранг)</t>
  </si>
  <si>
    <t>Чемпіонат України серед студентів за правилами СГСУ       (ІІІ ранг)</t>
  </si>
  <si>
    <t>Чемпіонат України серед школярів за правилами СГСУ      (ІV ранг)</t>
  </si>
  <si>
    <t>Чемпіонат України серед школярів за правилами ФГСУ             (ІV ранг)</t>
  </si>
  <si>
    <t>Чемпіонат України з кікбоксінгу ВТКА серед школярів          (IV ранг)</t>
  </si>
  <si>
    <t>Чемпіонат України серед студентів ЗВО у приміщенні           (ІІІ ранг)</t>
  </si>
  <si>
    <t>Всеукраїнські відкриті змагання учнівської молоді (молодші юнаки, старші юнаки) зі спортивної  радіопеленгації                  (IV ранг)</t>
  </si>
  <si>
    <t>Всеукраїнські змагання серед учнівської молоді (молодші юнаки, старші юнаки) зі спортивної радіопеленгації                      (IV ранг)</t>
  </si>
  <si>
    <t>липень-           серпень</t>
  </si>
  <si>
    <t>квітень-               травень</t>
  </si>
  <si>
    <t>Всеукраїнські відкриті змагання учнівської молоді (юніори)  на Кубок України з судномодельного спорту («М»-швидкісні радіокеровані) (IV ранг)</t>
  </si>
  <si>
    <t>Всеукраїнські відкриті змагання учнівської молоді (юніори) з судномодельного спорту («NS» - моделі до 600мм)               (IV ранг)</t>
  </si>
  <si>
    <t>Всеукраїнські відкриті змагання учнівської молоді (юніори) з судномодельного спорту («М»-швидкісні радіокеровані)                  (IV ранг)</t>
  </si>
  <si>
    <t xml:space="preserve">Змагання Всеукраїнської ліги шкільних груп підтримки            (ІV ранг) </t>
  </si>
  <si>
    <t>Чемпіонат України  з ушу саньшоу серед школярів              (ІV ранг)</t>
  </si>
  <si>
    <t xml:space="preserve">Полтавська обл.,                  м. Лубни </t>
  </si>
  <si>
    <t>Всеукраїнські змагання серед школярів (І етап) (ІV ранг)</t>
  </si>
  <si>
    <t>Всеукраїнські змагання серед школярів (ІІ етап) (ІV ранг)</t>
  </si>
  <si>
    <t>Всеукраїнські змагання серед школярів (ІІІ етап) (ІV ранг)</t>
  </si>
  <si>
    <t>Всеукраїнські змагання серед школярів (фінал) (ІV ранг)</t>
  </si>
  <si>
    <t>Туреччина,                              м. Анталія</t>
  </si>
  <si>
    <t>Словенія,                               м. Любляна</t>
  </si>
  <si>
    <t>Швейцарія,                           м. Лозанна</t>
  </si>
  <si>
    <t>Португалія,                             м. Авейру</t>
  </si>
  <si>
    <t>Україна,                                    за призначенням</t>
  </si>
  <si>
    <t>Україна,                                     за призначенням</t>
  </si>
  <si>
    <t>Чемпіонат України з кікбоксінгу ВТКА серед студентів               (IІІ ранг)</t>
  </si>
  <si>
    <t>Чемпіонат України серед  студентів (трудність, швидкість, болдеринг, багатоборство) на природному рельєфі                                (III ранг)</t>
  </si>
  <si>
    <t xml:space="preserve">Чемпіонат України серед  студентів  (трудність, швидкість, багатоборство) (III ранг) </t>
  </si>
  <si>
    <t xml:space="preserve">Полтавська обл.,              м. Лубни </t>
  </si>
  <si>
    <t>Голова Комітету</t>
  </si>
  <si>
    <t>В. Г. Стеценко</t>
  </si>
  <si>
    <t>Всього заходів: 56</t>
  </si>
  <si>
    <r>
      <t xml:space="preserve">Чемпіонат України з автомодельного спорту, трасові моделі (юнаки), класи G-12st. G-12, вантажівка, </t>
    </r>
    <r>
      <rPr>
        <b/>
        <sz val="8"/>
        <color rgb="FFFF0000"/>
        <rFont val="Arial"/>
        <family val="2"/>
        <charset val="204"/>
      </rPr>
      <t>G-33</t>
    </r>
    <r>
      <rPr>
        <sz val="8"/>
        <rFont val="Arial"/>
        <family val="2"/>
        <charset val="204"/>
      </rPr>
      <t xml:space="preserve"> (IV ранг) </t>
    </r>
  </si>
  <si>
    <t>Кубок України серед ЗВО (ІІІ ранг)</t>
  </si>
  <si>
    <t>Кубок України серед студентів (жінки) (ІV ранг)</t>
  </si>
  <si>
    <t>XV літня Універсіада України (І-ІІ етапи) (ІV-V ранг)</t>
  </si>
  <si>
    <t>вересень-   грудень</t>
  </si>
  <si>
    <t>XV літня Універсіада України (І-ІІ етапи) (чоловіки) (ІV-V ранг)</t>
  </si>
  <si>
    <t>XV літня Універсіада України (І-ІІ етапи) (жінки) (ІV-V ранг)</t>
  </si>
  <si>
    <t>Крикун</t>
  </si>
  <si>
    <t>Педан, Боляк</t>
  </si>
  <si>
    <t>Боляк</t>
  </si>
  <si>
    <t>Кубок України серед школярів (IV ранг)</t>
  </si>
  <si>
    <t>Кубок України серед студентів (IІІ ранг)</t>
  </si>
  <si>
    <t>Всеукраїнські пляжні ігри серед школярів (юнаки) (ІV ранг)</t>
  </si>
  <si>
    <t>Всеукраїнські пляжні ігри серед школярів (дівчата) (ІV ранг)</t>
  </si>
  <si>
    <t>стрибки на батуті</t>
  </si>
  <si>
    <t>Всеукраїнські пляжні ігри серед школярів з пляжної боротьби</t>
  </si>
  <si>
    <t>Всеукраїнський спортивно-масовий захід серед школярів та студентів "Zaporizhzhia Half Marathon"</t>
  </si>
  <si>
    <t>серпень</t>
  </si>
  <si>
    <t>січень-   травень</t>
  </si>
  <si>
    <t>XV літня Універсіада України (фінал) (ІV ранг)</t>
  </si>
  <si>
    <t>Європейські студентські ігри (ІІ ранг)</t>
  </si>
  <si>
    <t xml:space="preserve">Сербія, м. Белград </t>
  </si>
  <si>
    <t>17.10.2020 24.10.2020</t>
  </si>
  <si>
    <t>Китай, м. Цзиньцзян</t>
  </si>
  <si>
    <t>Греція, м. Олімпія</t>
  </si>
  <si>
    <t>Чемпіонат світу серед студентів</t>
  </si>
  <si>
    <t>16.11.2020    22.11.2020</t>
  </si>
  <si>
    <t>Тайланд, м. Бангкок</t>
  </si>
  <si>
    <t xml:space="preserve">січень- травень </t>
  </si>
  <si>
    <t>Європейські студентські ігри (чоловіки) (ІІ ранг)</t>
  </si>
  <si>
    <t>Європейські студентські ігри (жінки) (ІІ ранг)</t>
  </si>
  <si>
    <t xml:space="preserve">січень-  травень </t>
  </si>
  <si>
    <t>ІІ літня Гімназіада України (юнаки) (фінальні) (VІ ранг)</t>
  </si>
  <si>
    <t>ІІ літня Гімназіада України (дівчата) (фінальні) (VІ ранг)</t>
  </si>
  <si>
    <t>Всесвітня літня Гімназіада (ІІ ранг)</t>
  </si>
  <si>
    <t>Чемпіонат світу серед студентів (ІІ ранг)</t>
  </si>
  <si>
    <t>Всесвітня літня Гімназіада (юнаки) (ІІ ранг)</t>
  </si>
  <si>
    <t>Всесвітня літня Гімназіада (дівчата) (ІІ ранг)</t>
  </si>
  <si>
    <t>Всеукраїнські змагання "Спортивна надія України 2020" серед школярів (юнаки) (IV ранг)</t>
  </si>
  <si>
    <t>Всеукраїнські змагання "Спортивна надія України 2020" серед школярів (дівчата) (IV ранг)</t>
  </si>
  <si>
    <t>XV літня Універсіада України (ІІІ етап) (чоловіки) (ІV ранг)</t>
  </si>
  <si>
    <t>XV літня Універсіада України (ІІІ етап) (жінки) (ІV ранг)</t>
  </si>
  <si>
    <t>XV літня Універсіада України (фінал) (чоловіки) (ІV ранг)</t>
  </si>
  <si>
    <t>XV літня Універсіада України (фінал) (жінки) (ІV ранг)</t>
  </si>
  <si>
    <t>січень-   квітень</t>
  </si>
  <si>
    <t>квітень-травень</t>
  </si>
  <si>
    <t>ІІ літня Гімназіада України (фінал) (VІ ранг)</t>
  </si>
  <si>
    <t>ІІ літня Гімназіада України (юнаки) (ІІІ етап) (VІ ранг)</t>
  </si>
  <si>
    <t>ІІ літня Гімназіада України (дівчата) (ІІІ етап) (VІ ранг)</t>
  </si>
  <si>
    <r>
      <t>Чемпіонат України серед команд дівчат ЗНЗ "Шкільна баскетбольна ліга 3х3" сезону 2019-</t>
    </r>
    <r>
      <rPr>
        <sz val="8"/>
        <color rgb="FFFF0000"/>
        <rFont val="Arial Cyr"/>
        <charset val="204"/>
      </rPr>
      <t>20??</t>
    </r>
    <r>
      <rPr>
        <sz val="8"/>
        <rFont val="Arial Cyr"/>
        <charset val="204"/>
      </rPr>
      <t xml:space="preserve"> років (IV ранг)</t>
    </r>
  </si>
  <si>
    <r>
      <t>Чемпіонат України серед команд юнаків ЗНЗ "Шкільна баскетбольна ліга 3х3" сезону 2019-</t>
    </r>
    <r>
      <rPr>
        <sz val="8"/>
        <color rgb="FFFF0000"/>
        <rFont val="Arial Cyr"/>
        <charset val="204"/>
      </rPr>
      <t>20??</t>
    </r>
    <r>
      <rPr>
        <sz val="8"/>
        <rFont val="Arial Cyr"/>
        <charset val="204"/>
      </rPr>
      <t xml:space="preserve"> років (IV ранг)</t>
    </r>
  </si>
  <si>
    <t>Індія, м. Раджнандгаон</t>
  </si>
  <si>
    <t>січень-  травень</t>
  </si>
  <si>
    <t>американський футбол</t>
  </si>
  <si>
    <t>04.07.2020    14.07.2020</t>
  </si>
  <si>
    <t>Угорщина,                            м. Секешфехервар</t>
  </si>
  <si>
    <t>Всесвітні студентські ігри з єдиноборств (ІІ ранг)</t>
  </si>
  <si>
    <t>Всеукраїнські ігри з єдиноборств серед школярів "Combat Games" 2019-2020 р. (фінал) (IV ранг)</t>
  </si>
  <si>
    <t>Арменія</t>
  </si>
  <si>
    <t>27.08.2020 29.08.2020</t>
  </si>
  <si>
    <t>Європейські студентські ігри (IІ ранг)</t>
  </si>
  <si>
    <t>21.08.2020    23.08.2020</t>
  </si>
  <si>
    <t>Білорусь, м. Мінськ</t>
  </si>
  <si>
    <t>Італія, м. Кампіоне          дел Гарда</t>
  </si>
  <si>
    <t>XV літня Універсіада України (фінали) (чоловіки) (ІV-V ранг)</t>
  </si>
  <si>
    <t>Чемпіонат України "Студентська ліга" сезону 2019-2020 років (вища ліга - чоловіки) (ІІІ ранг)</t>
  </si>
  <si>
    <t>Чемпіонат України "Студентська ліга" сезону 2019-2020 років (І ліга - чоловіки) (ІІІ ранг)</t>
  </si>
  <si>
    <t>Чемпіонат України "Студентська ліга" сезону 2019-2020 років (вища ліга - жінки) (ІІІ ранг)</t>
  </si>
  <si>
    <t>лютий-  травень</t>
  </si>
  <si>
    <t>Чемпіонат України "Дитяча ліга" серед дівчат сезону    2019-2020 років (ІV ранг)</t>
  </si>
  <si>
    <t>Чемпіонат України "Дитяча ліга" серед юнаків сезону     2018-2020 років (ІV ранг)</t>
  </si>
  <si>
    <t>Чемпіонат України серед школярів (юнаки U-15) (ІV ранг)</t>
  </si>
  <si>
    <t>Бразилія, м. Фор-ду-Ігуасу</t>
  </si>
  <si>
    <t>Чемпіонат України серед команд дівчат ЗНЗ "Шкільна волейбольна ліга 2016-2020" сезону 2019-2020 років               (ІV ранг)</t>
  </si>
  <si>
    <t>березень-  травень</t>
  </si>
  <si>
    <t>Чемпіонат України серед команд юнаків ЗНЗ "Шкільна волейбольна ліга 2016-2020" сезону 2019-2020 років                    (ІV ранг)</t>
  </si>
  <si>
    <t>квітень-  травень</t>
  </si>
  <si>
    <t>Всього заходів: 19</t>
  </si>
  <si>
    <t>Чемпіонат світу серед студентів (чоловіки) (ІІ ранг)</t>
  </si>
  <si>
    <t>Чемпіонат світу серед студентів (жінки) (ІІ ранг)</t>
  </si>
  <si>
    <t>23.07.2020 27.07.2020</t>
  </si>
  <si>
    <t>Іспанія, м. Малага</t>
  </si>
  <si>
    <t>Всесвітні пляжні ігри серед школярів (юнаки) (ІІ ранг)</t>
  </si>
  <si>
    <t>Всесвітні пляжні ігри серед школярів (дівчата) (ІІ ранг)</t>
  </si>
  <si>
    <t>Україна</t>
  </si>
  <si>
    <t>Чемпіонат України "Стрімкий м'яч" серед юнаків 2007 р.н. у 2019-2020 роках (фінал) (ІV ранг)</t>
  </si>
  <si>
    <t>Чемпіонат України "Стрімкий м'яч" серед дівчат 2007 р.н. у 2019-2020 роках (фінал) (ІV ранг)</t>
  </si>
  <si>
    <t>Чемпіонат України "Стрімкий м'яч" серед юнаків 2006 р.н. у 2019-2020 роках (ІІІ етап) (ІV ранг)</t>
  </si>
  <si>
    <t>Чемпіонат України "Стрімкий м'яч" серед дівчат 2006 р.н. у 2019-2020 роках (ІІІ етап) (ІV ранг)</t>
  </si>
  <si>
    <t>Чемпіонат України серед чоловічих команд ЗВО сезону 2019-2020 років (Студентська гандбольна ліга України) (фінал) (ІІІ ранг)</t>
  </si>
  <si>
    <t>Чемпіонат України серед жіночих команд ЗВО сезону 2019-2020 років (Студентська гандбольна ліга України) (фінал) (ІІІ ранг)</t>
  </si>
  <si>
    <t>Чемпіонат України "Шкільна гандбольна ліга України" (юнаки та дівчата) сезону 2019-2020 років (ІІІ етап) (V ранг)</t>
  </si>
  <si>
    <t>Чемпіонат України "Шкільна гандбольна ліга України" (юнаки та дівчата) сезону 2019-2020 років (фінал) (ІV ранг)</t>
  </si>
  <si>
    <t>Чемпіонат України "Стрімкий м'яч" серед юнаків 2006 р.н. у 2019-2020 роках (фінал) (ІV ранг)</t>
  </si>
  <si>
    <t>Чемпіонат України "Стрімкий м'яч" серед дівчат 2006 р.н. у 2019-2020 роках (фінал) (ІV ранг)</t>
  </si>
  <si>
    <t>Чемпіонат України з міні-гандболу серед школярів            2009 р.н. сезону 2019-2020 рр. (юнаки) (фінал) (ІV ранг)</t>
  </si>
  <si>
    <t>Чемпіонат України з міні-гандболу серед школярів            2009 р.н. сезону 2019-2020 рр. (дівчата) (фінал) (ІV ранг)</t>
  </si>
  <si>
    <t>Європейські студентські ігри (дівчата) (ІІ ранг)</t>
  </si>
  <si>
    <t>Чемпіонати світу серед студентів (чоловіки) (ІІ ранг)</t>
  </si>
  <si>
    <t>Чемпіонати світу серед студентів (жінки) (ІІ ранг)</t>
  </si>
  <si>
    <t>15.06.2020 21.06.2020</t>
  </si>
  <si>
    <t>Всього заходів: 18</t>
  </si>
  <si>
    <t>велосипедний спорт</t>
  </si>
  <si>
    <t>10.07.2020    14.07.2020</t>
  </si>
  <si>
    <t>Нідерланди, м. Неймеген</t>
  </si>
  <si>
    <t>воднолижний спорт</t>
  </si>
  <si>
    <t>22.09.2020   27.09.2020</t>
  </si>
  <si>
    <t xml:space="preserve">XV літня Універсіада України (фінал) (ІІІ ранг) </t>
  </si>
  <si>
    <t>XVІ літня Універсіада України (І-ІІ етапи) (ІV-V ранг)</t>
  </si>
  <si>
    <t>XVІ літня Універсіада України (І-ІІ етапи) (ІV ранг)</t>
  </si>
  <si>
    <t>вересень - грудень</t>
  </si>
  <si>
    <t>ІІІ літня Гімназіада України (І-ІІ етапи) (VІ ранг)</t>
  </si>
  <si>
    <t>XVІ літня Універсіада України (І-ІІ етапи) (чоловіки) (ІV ранг)</t>
  </si>
  <si>
    <t>XVІ літня Універсіада України (І-ІІ етапи) (жінки) (ІV ранг)</t>
  </si>
  <si>
    <t>ІІІ літня Гімназіада України (юнаки) (І-ІІ етапи) (VІ ранг)</t>
  </si>
  <si>
    <t>ІІ літня Гімназіада України (дівчата) (І-ІІ етапи) (VІ ранг)</t>
  </si>
  <si>
    <t>вересень-  грудень</t>
  </si>
  <si>
    <t>XVІ літня Універсіада України (І-ІІ етапи) (чоловіки) (ІV-V ранг)</t>
  </si>
  <si>
    <t>XVІ літня Універсіада України (І-І етапи) (чоловіки) (ІV ранг)</t>
  </si>
  <si>
    <t>Всього заходів: 21</t>
  </si>
  <si>
    <t>Чемпіонат України серед школярів за програмою КМС та І д. р. (ІV ранг)</t>
  </si>
  <si>
    <t>березень-травень</t>
  </si>
  <si>
    <t>ІІІ літня Гімназіада України (І-ІІ етапи) (V-VІ ранг)</t>
  </si>
  <si>
    <t>вересень- грудень</t>
  </si>
  <si>
    <t>Чемпіонати світу серед студентів (ІІ ранг)</t>
  </si>
  <si>
    <t>17.07.2020       20.07.2020</t>
  </si>
  <si>
    <t>Тайпей, м.Тайчжунь</t>
  </si>
  <si>
    <t>січень- травень</t>
  </si>
  <si>
    <t>Всеукраїнські ігри з єдиноборств серед школярів "Combat Games" 2019-2020 р. (фінал) (ІV ранг)</t>
  </si>
  <si>
    <t>Всесвітнхі студентські ігри з єдиноборств (ІІ ранг)</t>
  </si>
  <si>
    <t>Чемпіонат України серед спеціалізованих навчальних закладів спортивного профілю (2001 р.н. та молодше)           (ІV ранг)</t>
  </si>
  <si>
    <t>Чемпіонат України серед спеціалізованих навчальних закладів спортивного профілю (1999-2000 р.н.) (ІV ранг)</t>
  </si>
  <si>
    <t>Чемпіонат України з легкоатлетичного  чотирьохборства серед учнів ЗЗСО (2004-2005 р.н.) (ІV ранг)</t>
  </si>
  <si>
    <t xml:space="preserve">вересень </t>
  </si>
  <si>
    <t>ІІ літня Гімназіада України (фінал) (V-VІ ранг)</t>
  </si>
  <si>
    <t>Чемпіонат світу серед студентів з кросу</t>
  </si>
  <si>
    <t>Марокко, м. Маракеш</t>
  </si>
  <si>
    <t>збірна України, ЗЗСО</t>
  </si>
  <si>
    <t>Чемпіонат світу серед школярів з кросу</t>
  </si>
  <si>
    <t>Словакія</t>
  </si>
  <si>
    <t>збірна України, ЗВО</t>
  </si>
  <si>
    <t xml:space="preserve">XV літня Універсіада України - регбі 7 (фінальні - чоловіки) (ІІІ ранг) </t>
  </si>
  <si>
    <t xml:space="preserve">XV літня Універсіада України - регбі 7 (фінальні - жінки)    (ІІІ ранг) </t>
  </si>
  <si>
    <t>Чемпіонати світу серед студентів (регбі 7) (чоловіки)             (ІІ ранг)</t>
  </si>
  <si>
    <t>Чемпіонати світу серед студентів (регбі 7) (жінки)            (ІІ ранг)</t>
  </si>
  <si>
    <t>17.09.2020 19.09.2020</t>
  </si>
  <si>
    <t>Аргентина,                            м. Ла Плата</t>
  </si>
  <si>
    <t xml:space="preserve">XVІ літня Універсіада України - регбі 7 (І-ІІ етапи) (чоловіки) (ІІІ ранг) </t>
  </si>
  <si>
    <t xml:space="preserve">XVІ літня Універсіада України - регбі 7 (І-ІІ етапи) (жінки)    (ІІІ ранг) </t>
  </si>
  <si>
    <t>липень</t>
  </si>
  <si>
    <t>Всесвітня літня Гімназіада (ІІ етап)</t>
  </si>
  <si>
    <t>17.10.2020    24.10.2020</t>
  </si>
  <si>
    <t>збірна України</t>
  </si>
  <si>
    <t>Чемпіонат світу серед студентів на лижах (IІ ранг)</t>
  </si>
  <si>
    <t>Фінляндія, м. Рованіємі</t>
  </si>
  <si>
    <t>Чемпіонат світу серед студентів (IІ ранг)</t>
  </si>
  <si>
    <t>23.03.2020 27.03.2020</t>
  </si>
  <si>
    <t>14.07.2020 18.07.2020</t>
  </si>
  <si>
    <t>Росія, м. Смоленськ</t>
  </si>
  <si>
    <t>Чемпіонати світу серед студентів (IІ ранг)</t>
  </si>
  <si>
    <t>сквош</t>
  </si>
  <si>
    <t>Чемпіонат світу серед студентів (IV ранг)</t>
  </si>
  <si>
    <t>20.07.2020   26.07.2020</t>
  </si>
  <si>
    <t>Китай, м. Шанхай</t>
  </si>
  <si>
    <t>Всеукраїнські змагання серед студентів та школярів з водного туризму  (IV ранг)</t>
  </si>
  <si>
    <t>вересень- жовтень</t>
  </si>
  <si>
    <t>17.10.2020   24.10.2020</t>
  </si>
  <si>
    <t>Чемпіонат світу серед студентів (ІІ етап)</t>
  </si>
  <si>
    <t>09.09.2020   13.09.2020</t>
  </si>
  <si>
    <t>Чехія, м. Плзнень</t>
  </si>
  <si>
    <t>Європейськіи студентські ігри (ІІ ранг)</t>
  </si>
  <si>
    <t>27.06.2020    28.06.2020</t>
  </si>
  <si>
    <t>Угорщина,                         м. Кечкемет</t>
  </si>
  <si>
    <t xml:space="preserve">Чемпіонат України серед студентів (ІV ранг) </t>
  </si>
  <si>
    <t xml:space="preserve">Всеукраїнські ігри з єдиноборств серед школярів "Combat Games" 2019-2020 р. (фінал) (ІV ранг) </t>
  </si>
  <si>
    <t>ІІ літня Гімназіада України (фінал) (ІV ранг)</t>
  </si>
  <si>
    <t>січень-   травеь</t>
  </si>
  <si>
    <t>04.08.2020   08.08.2020</t>
  </si>
  <si>
    <t>Словенія, м. Копер</t>
  </si>
  <si>
    <t>Всеукраїнські змагання на призи клубу "Шкіряний мяч" сезону 2019-2020 років (фінал)  U-11, U-12, U-13, U-14      (ІV ранг)</t>
  </si>
  <si>
    <t>червень-  серпень</t>
  </si>
  <si>
    <t>квітень-   травень</t>
  </si>
  <si>
    <t xml:space="preserve">XV літня Універсіада України (зональні - чоловіки)            (V ранг) </t>
  </si>
  <si>
    <t xml:space="preserve">XV літня Універсіада України (зональні - жінки) (V ранг) </t>
  </si>
  <si>
    <t>ІІ літня Гімназіада України (юнаки) (зональні) (V-VІ ранг)</t>
  </si>
  <si>
    <t>ІІ літня Гімназіада України (дівчата) (зональні) (V-VІ ранг)</t>
  </si>
  <si>
    <t>ІІ літня Гімназіада України (юнаки) (фінал) (V-VІ ранг)</t>
  </si>
  <si>
    <t>ІІ літня Гімназіада України (дівчата) (фінал) (V-VІ ранг)</t>
  </si>
  <si>
    <t xml:space="preserve">XV літня Універсіада України (фінал) (чоловіки)            (V ранг) </t>
  </si>
  <si>
    <t xml:space="preserve">XV літня Універсіада України (фінал) (жінки) (V ранг) </t>
  </si>
  <si>
    <t>ІІІ літня Гімназіада України (юнаки) (І-ІІ етапи) (V-VІ ранг)</t>
  </si>
  <si>
    <t>ІІІ літня Гімназіада України (дівчата) (І-ІІ етапи) (V-VІ ранг)</t>
  </si>
  <si>
    <t>Чемпіонат України "Шкільна футзальна ліга" сезону 2019-2020 років (ІV ранг)</t>
  </si>
  <si>
    <t>січень-  квітень</t>
  </si>
  <si>
    <t>Всеукраїнські змагання з футзалу серед студентів (чол) (присвячені Міжнародному дню боротьби за ліквідацію расової дискримінації) (ІV ранг)</t>
  </si>
  <si>
    <t>Франція, м. Ліон</t>
  </si>
  <si>
    <t>Польща, м. Познань</t>
  </si>
  <si>
    <t>24.09.2020    26.09.2020</t>
  </si>
  <si>
    <t>ІІ зимова Гімназіада України (ІV ранг)</t>
  </si>
  <si>
    <t>ІІ зимова Універсіада України (ІІІ ранг)</t>
  </si>
  <si>
    <t>11.02.2020      15.02.2020</t>
  </si>
  <si>
    <t>20.02.2020    24.02.2020</t>
  </si>
  <si>
    <t xml:space="preserve">01.03.2020   05.03.2020 </t>
  </si>
  <si>
    <t>10.03.2020      14.03.2020</t>
  </si>
  <si>
    <t>ІІ змова Універсіада України (ІІІ ранг)</t>
  </si>
  <si>
    <t>сучасне п'ятиборство</t>
  </si>
  <si>
    <t>07.07.2020   11.07.2020</t>
  </si>
  <si>
    <t>Португалія,                  м. Віла Реал</t>
  </si>
  <si>
    <t>ковзанярський спорт</t>
  </si>
  <si>
    <t>10.03.2020   13.03.2020</t>
  </si>
  <si>
    <t>Нідерланди,                           м. Амстердам</t>
  </si>
  <si>
    <t>11.09.2020   16.09.2020</t>
  </si>
  <si>
    <t>Польща, м. Бидгощ</t>
  </si>
  <si>
    <t>березень-  квітень</t>
  </si>
  <si>
    <t>01.01.2020    31.12.2020</t>
  </si>
  <si>
    <t>01.01.2020        31.12.2020</t>
  </si>
  <si>
    <t>Всеукраїнський фізкультурно-оздоровчий захід серед студентів (Легкоатлетичний забіг «Студентська миля»</t>
  </si>
  <si>
    <t>травень-червень</t>
  </si>
  <si>
    <t>Фізкультурно-масовий захід серед школярів (Бейблейд, кубік Рубіка, брейк данс, кросфіт)</t>
  </si>
  <si>
    <t>Всеукраїнський спортивно-масовий захід серед студентів (присвячений святкуванню Міжнародного дня студентського спорту)</t>
  </si>
  <si>
    <t>Всеукраїнський фізкультурно-патріотичний фестиваль школярів України «Козацька ліга»/»Козацький стан» («Козацький гарт»)</t>
  </si>
  <si>
    <t xml:space="preserve">Всеукраїнський спортивно-масовий захід серед школярів "Cool Games" </t>
  </si>
  <si>
    <t>Нагородження переможців та призерів Всеукраїнського огляду-конкурсу на кращий стан фізичного виховання в навчальних закладах системи освіти України (ЗПО)</t>
  </si>
  <si>
    <t>Корея, м. Ванджу</t>
  </si>
  <si>
    <t>30.06.2020 04.07.2020</t>
  </si>
  <si>
    <t>Всього заходів: 23</t>
  </si>
  <si>
    <t>Всеукраїнські студентські ігри</t>
  </si>
  <si>
    <t>01.01.2020    31.05.2020</t>
  </si>
</sst>
</file>

<file path=xl/styles.xml><?xml version="1.0" encoding="utf-8"?>
<styleSheet xmlns="http://schemas.openxmlformats.org/spreadsheetml/2006/main">
  <numFmts count="1">
    <numFmt numFmtId="164" formatCode="[$-422]0"/>
  </numFmts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u/>
      <sz val="9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8"/>
      <name val="Arial Rounded MT Bold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3" xfId="4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 wrapText="1"/>
    </xf>
    <xf numFmtId="1" fontId="2" fillId="0" borderId="3" xfId="4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3" fontId="2" fillId="0" borderId="3" xfId="4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0" fontId="7" fillId="0" borderId="3" xfId="0" applyFont="1" applyFill="1" applyBorder="1"/>
    <xf numFmtId="0" fontId="11" fillId="0" borderId="3" xfId="0" applyFont="1" applyFill="1" applyBorder="1" applyAlignment="1">
      <alignment vertical="center"/>
    </xf>
    <xf numFmtId="0" fontId="2" fillId="0" borderId="6" xfId="4" applyFont="1" applyFill="1" applyBorder="1" applyAlignment="1">
      <alignment horizontal="center" vertical="center" wrapText="1"/>
    </xf>
    <xf numFmtId="1" fontId="6" fillId="0" borderId="6" xfId="4" applyNumberFormat="1" applyFont="1" applyFill="1" applyBorder="1" applyAlignment="1">
      <alignment horizontal="center" vertical="center"/>
    </xf>
    <xf numFmtId="1" fontId="2" fillId="0" borderId="6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3" fontId="2" fillId="0" borderId="6" xfId="4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0" fontId="6" fillId="0" borderId="8" xfId="4" applyFont="1" applyFill="1" applyBorder="1" applyAlignment="1">
      <alignment horizontal="left" vertical="center" wrapText="1"/>
    </xf>
    <xf numFmtId="0" fontId="2" fillId="0" borderId="9" xfId="4" applyFont="1" applyFill="1" applyBorder="1" applyAlignment="1">
      <alignment horizontal="center" vertical="center" wrapText="1"/>
    </xf>
    <xf numFmtId="1" fontId="6" fillId="0" borderId="9" xfId="4" applyNumberFormat="1" applyFont="1" applyFill="1" applyBorder="1" applyAlignment="1">
      <alignment horizontal="center" vertical="center"/>
    </xf>
    <xf numFmtId="1" fontId="2" fillId="0" borderId="9" xfId="4" applyNumberFormat="1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 wrapText="1"/>
    </xf>
    <xf numFmtId="3" fontId="2" fillId="0" borderId="9" xfId="4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3" fontId="6" fillId="0" borderId="8" xfId="4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/>
    <xf numFmtId="2" fontId="6" fillId="0" borderId="3" xfId="0" applyNumberFormat="1" applyFont="1" applyFill="1" applyBorder="1" applyAlignment="1">
      <alignment horizontal="center" vertical="center" wrapText="1"/>
    </xf>
    <xf numFmtId="3" fontId="6" fillId="0" borderId="3" xfId="4" applyNumberFormat="1" applyFont="1" applyFill="1" applyBorder="1" applyAlignment="1">
      <alignment horizontal="center" vertical="center" wrapText="1"/>
    </xf>
    <xf numFmtId="1" fontId="6" fillId="0" borderId="8" xfId="4" applyNumberFormat="1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 wrapText="1"/>
    </xf>
    <xf numFmtId="0" fontId="6" fillId="0" borderId="0" xfId="0" applyFont="1" applyFill="1" applyBorder="1"/>
    <xf numFmtId="14" fontId="6" fillId="0" borderId="3" xfId="4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 wrapText="1"/>
    </xf>
    <xf numFmtId="164" fontId="6" fillId="0" borderId="3" xfId="4" applyNumberFormat="1" applyFont="1" applyFill="1" applyBorder="1" applyAlignment="1">
      <alignment horizontal="center" vertical="center"/>
    </xf>
    <xf numFmtId="3" fontId="2" fillId="0" borderId="7" xfId="4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12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2" fillId="0" borderId="3" xfId="4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</cellXfs>
  <cellStyles count="5">
    <cellStyle name="Звичайний 2" xfId="1"/>
    <cellStyle name="Звичайний 3" xfId="2"/>
    <cellStyle name="Обычный" xfId="0" builtinId="0"/>
    <cellStyle name="Обычный 2" xfId="3"/>
    <cellStyle name="Обычный_Школа Україна_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717"/>
  <sheetViews>
    <sheetView tabSelected="1" view="pageBreakPreview" zoomScaleSheetLayoutView="100" workbookViewId="0">
      <pane ySplit="5" topLeftCell="A614" activePane="bottomLeft" state="frozen"/>
      <selection pane="bottomLeft" activeCell="A667" sqref="A667"/>
    </sheetView>
  </sheetViews>
  <sheetFormatPr defaultRowHeight="12.75"/>
  <cols>
    <col min="1" max="1" width="41.28515625" style="3" customWidth="1"/>
    <col min="2" max="2" width="12" style="7" customWidth="1"/>
    <col min="3" max="3" width="4.5703125" style="7" customWidth="1"/>
    <col min="4" max="4" width="17.5703125" style="7" customWidth="1"/>
    <col min="5" max="5" width="17.42578125" style="7" customWidth="1"/>
    <col min="6" max="6" width="6.85546875" style="7" bestFit="1" customWidth="1"/>
    <col min="7" max="7" width="6.5703125" style="7" customWidth="1"/>
    <col min="8" max="8" width="6.28515625" style="7" customWidth="1"/>
    <col min="9" max="9" width="5.42578125" style="7" bestFit="1" customWidth="1"/>
    <col min="10" max="10" width="7.140625" style="7" customWidth="1"/>
    <col min="11" max="11" width="5.5703125" style="7" customWidth="1"/>
    <col min="12" max="12" width="8.140625" style="7" customWidth="1"/>
    <col min="13" max="13" width="7.7109375" style="7" customWidth="1"/>
    <col min="14" max="14" width="7.5703125" style="87" customWidth="1"/>
    <col min="15" max="15" width="11.42578125" style="88" customWidth="1"/>
    <col min="16" max="16" width="14.7109375" style="6" customWidth="1"/>
    <col min="17" max="16384" width="9.140625" style="3"/>
  </cols>
  <sheetData>
    <row r="1" spans="1:16" s="41" customFormat="1" ht="18.75" customHeight="1">
      <c r="A1" s="185" t="s">
        <v>353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40"/>
    </row>
    <row r="2" spans="1:16" s="41" customFormat="1" ht="17.25" customHeight="1">
      <c r="A2" s="185" t="s">
        <v>354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40"/>
    </row>
    <row r="3" spans="1:16" s="41" customFormat="1" ht="18.75" customHeight="1" thickBot="1">
      <c r="A3" s="186" t="s">
        <v>355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40"/>
    </row>
    <row r="4" spans="1:16" s="43" customFormat="1" ht="24" customHeight="1" thickBot="1">
      <c r="A4" s="187" t="s">
        <v>19</v>
      </c>
      <c r="B4" s="189" t="s">
        <v>18</v>
      </c>
      <c r="C4" s="187" t="s">
        <v>17</v>
      </c>
      <c r="D4" s="118" t="s">
        <v>132</v>
      </c>
      <c r="E4" s="107" t="s">
        <v>16</v>
      </c>
      <c r="F4" s="194" t="s">
        <v>15</v>
      </c>
      <c r="G4" s="195"/>
      <c r="H4" s="195"/>
      <c r="I4" s="195"/>
      <c r="J4" s="196"/>
      <c r="K4" s="187" t="s">
        <v>14</v>
      </c>
      <c r="L4" s="189" t="s">
        <v>13</v>
      </c>
      <c r="M4" s="197" t="s">
        <v>83</v>
      </c>
      <c r="N4" s="199" t="s">
        <v>84</v>
      </c>
      <c r="O4" s="197" t="s">
        <v>85</v>
      </c>
      <c r="P4" s="42"/>
    </row>
    <row r="5" spans="1:16" s="43" customFormat="1" ht="24" customHeight="1" thickBot="1">
      <c r="A5" s="188"/>
      <c r="B5" s="190"/>
      <c r="C5" s="188"/>
      <c r="D5" s="194" t="s">
        <v>133</v>
      </c>
      <c r="E5" s="196"/>
      <c r="F5" s="44" t="s">
        <v>12</v>
      </c>
      <c r="G5" s="44" t="s">
        <v>11</v>
      </c>
      <c r="H5" s="108" t="s">
        <v>10</v>
      </c>
      <c r="I5" s="44" t="s">
        <v>9</v>
      </c>
      <c r="J5" s="44" t="s">
        <v>8</v>
      </c>
      <c r="K5" s="188"/>
      <c r="L5" s="190"/>
      <c r="M5" s="198"/>
      <c r="N5" s="200"/>
      <c r="O5" s="198"/>
      <c r="P5" s="42"/>
    </row>
    <row r="6" spans="1:16" s="18" customFormat="1">
      <c r="A6" s="16"/>
      <c r="B6" s="113"/>
      <c r="C6" s="191" t="s">
        <v>45</v>
      </c>
      <c r="D6" s="192"/>
      <c r="E6" s="193"/>
      <c r="F6" s="45"/>
      <c r="G6" s="45"/>
      <c r="H6" s="45"/>
      <c r="I6" s="45"/>
      <c r="J6" s="45"/>
      <c r="K6" s="45"/>
      <c r="L6" s="45"/>
      <c r="M6" s="8"/>
      <c r="N6" s="46"/>
      <c r="O6" s="47"/>
    </row>
    <row r="7" spans="1:16" s="18" customFormat="1">
      <c r="A7" s="10"/>
      <c r="B7" s="114"/>
      <c r="C7" s="109"/>
      <c r="D7" s="114"/>
      <c r="E7" s="109"/>
      <c r="F7" s="48"/>
      <c r="G7" s="48"/>
      <c r="H7" s="48"/>
      <c r="I7" s="48"/>
      <c r="J7" s="48"/>
      <c r="K7" s="48"/>
      <c r="L7" s="48"/>
      <c r="M7" s="109"/>
      <c r="N7" s="49"/>
      <c r="O7" s="50"/>
    </row>
    <row r="8" spans="1:16" s="18" customFormat="1">
      <c r="A8" s="51"/>
      <c r="B8" s="52"/>
      <c r="C8" s="181" t="s">
        <v>143</v>
      </c>
      <c r="D8" s="181"/>
      <c r="E8" s="181"/>
      <c r="F8" s="53"/>
      <c r="G8" s="53"/>
      <c r="H8" s="53"/>
      <c r="I8" s="53"/>
      <c r="J8" s="54"/>
      <c r="K8" s="55"/>
      <c r="L8" s="56"/>
      <c r="M8" s="57"/>
      <c r="N8" s="101"/>
      <c r="O8" s="50"/>
    </row>
    <row r="9" spans="1:16" s="18" customFormat="1" ht="33.75">
      <c r="A9" s="13" t="s">
        <v>150</v>
      </c>
      <c r="B9" s="5" t="s">
        <v>58</v>
      </c>
      <c r="C9" s="20">
        <v>4</v>
      </c>
      <c r="D9" s="2" t="s">
        <v>50</v>
      </c>
      <c r="E9" s="21" t="s">
        <v>111</v>
      </c>
      <c r="F9" s="20">
        <v>50</v>
      </c>
      <c r="G9" s="20">
        <v>12</v>
      </c>
      <c r="H9" s="20">
        <v>7</v>
      </c>
      <c r="I9" s="20">
        <v>1</v>
      </c>
      <c r="J9" s="22">
        <f>SUM(F9:I9)</f>
        <v>70</v>
      </c>
      <c r="K9" s="23" t="s">
        <v>68</v>
      </c>
      <c r="L9" s="24">
        <v>2201310</v>
      </c>
      <c r="M9" s="99">
        <f>C9*J9</f>
        <v>280</v>
      </c>
      <c r="N9" s="26"/>
      <c r="O9" s="50"/>
    </row>
    <row r="10" spans="1:16" s="18" customFormat="1" ht="33.75">
      <c r="A10" s="13" t="s">
        <v>151</v>
      </c>
      <c r="B10" s="5" t="s">
        <v>376</v>
      </c>
      <c r="C10" s="20">
        <v>5</v>
      </c>
      <c r="D10" s="2" t="s">
        <v>50</v>
      </c>
      <c r="E10" s="21" t="s">
        <v>111</v>
      </c>
      <c r="F10" s="20">
        <v>80</v>
      </c>
      <c r="G10" s="20">
        <v>15</v>
      </c>
      <c r="H10" s="20">
        <v>15</v>
      </c>
      <c r="I10" s="20">
        <v>1</v>
      </c>
      <c r="J10" s="22">
        <f>SUM(F10:I10)</f>
        <v>111</v>
      </c>
      <c r="K10" s="23" t="s">
        <v>68</v>
      </c>
      <c r="L10" s="24">
        <v>2201310</v>
      </c>
      <c r="M10" s="99">
        <f>C10*J10</f>
        <v>555</v>
      </c>
      <c r="N10" s="101"/>
      <c r="O10" s="50"/>
    </row>
    <row r="11" spans="1:16" s="18" customFormat="1" ht="33.75">
      <c r="A11" s="13" t="s">
        <v>142</v>
      </c>
      <c r="B11" s="5" t="s">
        <v>377</v>
      </c>
      <c r="C11" s="20">
        <v>5</v>
      </c>
      <c r="D11" s="2" t="s">
        <v>50</v>
      </c>
      <c r="E11" s="21" t="s">
        <v>111</v>
      </c>
      <c r="F11" s="20">
        <v>50</v>
      </c>
      <c r="G11" s="20">
        <v>15</v>
      </c>
      <c r="H11" s="20">
        <v>20</v>
      </c>
      <c r="I11" s="20">
        <v>1</v>
      </c>
      <c r="J11" s="22">
        <f>SUM(F11:I11)</f>
        <v>86</v>
      </c>
      <c r="K11" s="23" t="s">
        <v>68</v>
      </c>
      <c r="L11" s="24">
        <v>2201310</v>
      </c>
      <c r="M11" s="99">
        <f>C11*J11</f>
        <v>430</v>
      </c>
      <c r="N11" s="101"/>
      <c r="O11" s="50"/>
    </row>
    <row r="12" spans="1:16" s="18" customFormat="1" ht="33.75">
      <c r="A12" s="13" t="s">
        <v>156</v>
      </c>
      <c r="B12" s="5" t="s">
        <v>373</v>
      </c>
      <c r="C12" s="20">
        <v>5</v>
      </c>
      <c r="D12" s="2" t="s">
        <v>50</v>
      </c>
      <c r="E12" s="21" t="s">
        <v>111</v>
      </c>
      <c r="F12" s="20">
        <v>40</v>
      </c>
      <c r="G12" s="20">
        <v>15</v>
      </c>
      <c r="H12" s="20">
        <v>10</v>
      </c>
      <c r="I12" s="20">
        <v>1</v>
      </c>
      <c r="J12" s="22">
        <f>SUM(F12:I12)</f>
        <v>66</v>
      </c>
      <c r="K12" s="23" t="s">
        <v>68</v>
      </c>
      <c r="L12" s="24">
        <v>2201310</v>
      </c>
      <c r="M12" s="99">
        <f>C12*J12</f>
        <v>330</v>
      </c>
      <c r="N12" s="101"/>
      <c r="O12" s="50"/>
    </row>
    <row r="13" spans="1:16" s="18" customFormat="1">
      <c r="A13" s="10" t="s">
        <v>143</v>
      </c>
      <c r="B13" s="5"/>
      <c r="C13" s="177" t="s">
        <v>64</v>
      </c>
      <c r="D13" s="177"/>
      <c r="E13" s="177"/>
      <c r="F13" s="20"/>
      <c r="G13" s="20"/>
      <c r="H13" s="20"/>
      <c r="I13" s="20"/>
      <c r="J13" s="22"/>
      <c r="K13" s="23"/>
      <c r="L13" s="24"/>
      <c r="M13" s="25"/>
      <c r="N13" s="101"/>
      <c r="O13" s="50"/>
    </row>
    <row r="14" spans="1:16" s="18" customFormat="1">
      <c r="A14" s="58"/>
      <c r="B14" s="5"/>
      <c r="C14" s="109"/>
      <c r="D14" s="114"/>
      <c r="E14" s="109"/>
      <c r="F14" s="20"/>
      <c r="G14" s="20"/>
      <c r="H14" s="20"/>
      <c r="I14" s="20"/>
      <c r="J14" s="22"/>
      <c r="K14" s="23"/>
      <c r="L14" s="24"/>
      <c r="M14" s="25"/>
      <c r="N14" s="101"/>
      <c r="O14" s="50"/>
    </row>
    <row r="15" spans="1:16" s="18" customFormat="1" ht="12.75" customHeight="1">
      <c r="A15" s="27"/>
      <c r="B15" s="115"/>
      <c r="C15" s="178" t="s">
        <v>140</v>
      </c>
      <c r="D15" s="178"/>
      <c r="E15" s="178"/>
      <c r="F15" s="28"/>
      <c r="G15" s="28"/>
      <c r="H15" s="28"/>
      <c r="I15" s="28"/>
      <c r="J15" s="22"/>
      <c r="K15" s="29"/>
      <c r="L15" s="24"/>
      <c r="M15" s="25"/>
      <c r="N15" s="49"/>
      <c r="O15" s="50"/>
    </row>
    <row r="16" spans="1:16" s="18" customFormat="1" ht="33.75">
      <c r="A16" s="110" t="s">
        <v>378</v>
      </c>
      <c r="B16" s="144" t="s">
        <v>109</v>
      </c>
      <c r="C16" s="20">
        <v>3</v>
      </c>
      <c r="D16" s="2" t="s">
        <v>50</v>
      </c>
      <c r="E16" s="21" t="s">
        <v>214</v>
      </c>
      <c r="F16" s="20">
        <v>40</v>
      </c>
      <c r="G16" s="20">
        <v>10</v>
      </c>
      <c r="H16" s="20">
        <v>5</v>
      </c>
      <c r="I16" s="20">
        <v>1</v>
      </c>
      <c r="J16" s="22">
        <f>SUM(F16:I16)</f>
        <v>56</v>
      </c>
      <c r="K16" s="23" t="s">
        <v>68</v>
      </c>
      <c r="L16" s="24">
        <v>2201310</v>
      </c>
      <c r="M16" s="25">
        <f>C16*J16</f>
        <v>168</v>
      </c>
      <c r="N16" s="49"/>
      <c r="O16" s="50"/>
    </row>
    <row r="17" spans="1:15" s="18" customFormat="1" ht="33.75">
      <c r="A17" s="110" t="s">
        <v>424</v>
      </c>
      <c r="B17" s="144" t="s">
        <v>93</v>
      </c>
      <c r="C17" s="20">
        <v>4</v>
      </c>
      <c r="D17" s="2" t="s">
        <v>50</v>
      </c>
      <c r="E17" s="21" t="s">
        <v>214</v>
      </c>
      <c r="F17" s="20">
        <v>50</v>
      </c>
      <c r="G17" s="20">
        <v>10</v>
      </c>
      <c r="H17" s="20">
        <v>5</v>
      </c>
      <c r="I17" s="20">
        <v>1</v>
      </c>
      <c r="J17" s="22">
        <f>SUM(F17:I17)</f>
        <v>66</v>
      </c>
      <c r="K17" s="23" t="s">
        <v>68</v>
      </c>
      <c r="L17" s="24">
        <v>2201310</v>
      </c>
      <c r="M17" s="25">
        <f>C17*J17</f>
        <v>264</v>
      </c>
      <c r="N17" s="49"/>
      <c r="O17" s="50"/>
    </row>
    <row r="18" spans="1:15" s="18" customFormat="1" ht="35.25" customHeight="1">
      <c r="A18" s="110" t="s">
        <v>215</v>
      </c>
      <c r="B18" s="5" t="s">
        <v>261</v>
      </c>
      <c r="C18" s="20">
        <v>3</v>
      </c>
      <c r="D18" s="2" t="s">
        <v>50</v>
      </c>
      <c r="E18" s="21" t="s">
        <v>214</v>
      </c>
      <c r="F18" s="20">
        <v>40</v>
      </c>
      <c r="G18" s="20">
        <v>10</v>
      </c>
      <c r="H18" s="20">
        <v>5</v>
      </c>
      <c r="I18" s="20">
        <v>1</v>
      </c>
      <c r="J18" s="22">
        <f t="shared" ref="J18:J30" si="0">SUM(F18:I18)</f>
        <v>56</v>
      </c>
      <c r="K18" s="23" t="s">
        <v>68</v>
      </c>
      <c r="L18" s="24">
        <v>2201310</v>
      </c>
      <c r="M18" s="25">
        <f t="shared" ref="M18:M30" si="1">C18*J18</f>
        <v>168</v>
      </c>
      <c r="N18" s="49"/>
      <c r="O18" s="50"/>
    </row>
    <row r="19" spans="1:15" s="18" customFormat="1" ht="34.5" customHeight="1">
      <c r="A19" s="110" t="s">
        <v>384</v>
      </c>
      <c r="B19" s="5" t="s">
        <v>261</v>
      </c>
      <c r="C19" s="20">
        <v>4</v>
      </c>
      <c r="D19" s="2" t="s">
        <v>50</v>
      </c>
      <c r="E19" s="21" t="s">
        <v>214</v>
      </c>
      <c r="F19" s="20">
        <v>40</v>
      </c>
      <c r="G19" s="20">
        <v>10</v>
      </c>
      <c r="H19" s="20">
        <v>5</v>
      </c>
      <c r="I19" s="20">
        <v>1</v>
      </c>
      <c r="J19" s="22">
        <f t="shared" si="0"/>
        <v>56</v>
      </c>
      <c r="K19" s="23" t="s">
        <v>68</v>
      </c>
      <c r="L19" s="24">
        <v>2201310</v>
      </c>
      <c r="M19" s="25">
        <f t="shared" si="1"/>
        <v>224</v>
      </c>
      <c r="N19" s="49"/>
      <c r="O19" s="50"/>
    </row>
    <row r="20" spans="1:15" s="18" customFormat="1" ht="45">
      <c r="A20" s="110" t="s">
        <v>382</v>
      </c>
      <c r="B20" s="5" t="s">
        <v>261</v>
      </c>
      <c r="C20" s="20">
        <v>4</v>
      </c>
      <c r="D20" s="2" t="s">
        <v>50</v>
      </c>
      <c r="E20" s="21" t="s">
        <v>111</v>
      </c>
      <c r="F20" s="20">
        <v>120</v>
      </c>
      <c r="G20" s="20">
        <v>18</v>
      </c>
      <c r="H20" s="20">
        <v>8</v>
      </c>
      <c r="I20" s="20">
        <v>1</v>
      </c>
      <c r="J20" s="22">
        <f t="shared" si="0"/>
        <v>147</v>
      </c>
      <c r="K20" s="23" t="s">
        <v>68</v>
      </c>
      <c r="L20" s="24">
        <v>2201310</v>
      </c>
      <c r="M20" s="25">
        <f t="shared" si="1"/>
        <v>588</v>
      </c>
      <c r="N20" s="49"/>
      <c r="O20" s="50"/>
    </row>
    <row r="21" spans="1:15" s="18" customFormat="1" ht="33.75">
      <c r="A21" s="110" t="s">
        <v>381</v>
      </c>
      <c r="B21" s="5" t="s">
        <v>261</v>
      </c>
      <c r="C21" s="20">
        <v>4</v>
      </c>
      <c r="D21" s="2" t="s">
        <v>50</v>
      </c>
      <c r="E21" s="21" t="s">
        <v>111</v>
      </c>
      <c r="F21" s="20">
        <v>50</v>
      </c>
      <c r="G21" s="20">
        <v>10</v>
      </c>
      <c r="H21" s="20">
        <v>8</v>
      </c>
      <c r="I21" s="20"/>
      <c r="J21" s="22">
        <f t="shared" si="0"/>
        <v>68</v>
      </c>
      <c r="K21" s="23" t="s">
        <v>68</v>
      </c>
      <c r="L21" s="24">
        <v>2201310</v>
      </c>
      <c r="M21" s="25">
        <f t="shared" si="1"/>
        <v>272</v>
      </c>
      <c r="N21" s="49"/>
      <c r="O21" s="50"/>
    </row>
    <row r="22" spans="1:15" s="18" customFormat="1" ht="33.75">
      <c r="A22" s="110" t="s">
        <v>380</v>
      </c>
      <c r="B22" s="5" t="s">
        <v>261</v>
      </c>
      <c r="C22" s="20">
        <v>4</v>
      </c>
      <c r="D22" s="2" t="s">
        <v>50</v>
      </c>
      <c r="E22" s="21" t="s">
        <v>111</v>
      </c>
      <c r="F22" s="20">
        <v>50</v>
      </c>
      <c r="G22" s="20">
        <v>10</v>
      </c>
      <c r="H22" s="20">
        <v>8</v>
      </c>
      <c r="I22" s="20"/>
      <c r="J22" s="22">
        <f t="shared" si="0"/>
        <v>68</v>
      </c>
      <c r="K22" s="23" t="s">
        <v>68</v>
      </c>
      <c r="L22" s="24">
        <v>2201310</v>
      </c>
      <c r="M22" s="25">
        <f t="shared" si="1"/>
        <v>272</v>
      </c>
      <c r="N22" s="49"/>
      <c r="O22" s="50"/>
    </row>
    <row r="23" spans="1:15" s="18" customFormat="1" ht="33.75">
      <c r="A23" s="110" t="s">
        <v>216</v>
      </c>
      <c r="B23" s="5" t="s">
        <v>57</v>
      </c>
      <c r="C23" s="20">
        <v>4</v>
      </c>
      <c r="D23" s="2" t="s">
        <v>50</v>
      </c>
      <c r="E23" s="21" t="s">
        <v>214</v>
      </c>
      <c r="F23" s="20">
        <v>50</v>
      </c>
      <c r="G23" s="20">
        <v>10</v>
      </c>
      <c r="H23" s="20">
        <v>8</v>
      </c>
      <c r="I23" s="20">
        <v>1</v>
      </c>
      <c r="J23" s="22">
        <f t="shared" si="0"/>
        <v>69</v>
      </c>
      <c r="K23" s="23" t="s">
        <v>68</v>
      </c>
      <c r="L23" s="24">
        <v>2201310</v>
      </c>
      <c r="M23" s="25">
        <f t="shared" si="1"/>
        <v>276</v>
      </c>
      <c r="N23" s="49"/>
      <c r="O23" s="50"/>
    </row>
    <row r="24" spans="1:15" s="18" customFormat="1" ht="33.75">
      <c r="A24" s="110" t="s">
        <v>379</v>
      </c>
      <c r="B24" s="5" t="s">
        <v>58</v>
      </c>
      <c r="C24" s="20">
        <v>4</v>
      </c>
      <c r="D24" s="2" t="s">
        <v>50</v>
      </c>
      <c r="E24" s="21" t="s">
        <v>111</v>
      </c>
      <c r="F24" s="20">
        <v>50</v>
      </c>
      <c r="G24" s="20">
        <v>10</v>
      </c>
      <c r="H24" s="20">
        <v>8</v>
      </c>
      <c r="I24" s="20"/>
      <c r="J24" s="22">
        <f t="shared" si="0"/>
        <v>68</v>
      </c>
      <c r="K24" s="23" t="s">
        <v>68</v>
      </c>
      <c r="L24" s="24">
        <v>2201310</v>
      </c>
      <c r="M24" s="25">
        <f t="shared" si="1"/>
        <v>272</v>
      </c>
      <c r="N24" s="49"/>
      <c r="O24" s="50"/>
    </row>
    <row r="25" spans="1:15" s="18" customFormat="1" ht="33.75">
      <c r="A25" s="110" t="s">
        <v>217</v>
      </c>
      <c r="B25" s="5" t="s">
        <v>58</v>
      </c>
      <c r="C25" s="20">
        <v>5</v>
      </c>
      <c r="D25" s="2" t="s">
        <v>50</v>
      </c>
      <c r="E25" s="21" t="s">
        <v>111</v>
      </c>
      <c r="F25" s="20">
        <v>60</v>
      </c>
      <c r="G25" s="20">
        <v>15</v>
      </c>
      <c r="H25" s="20">
        <v>10</v>
      </c>
      <c r="I25" s="20">
        <v>1</v>
      </c>
      <c r="J25" s="22">
        <f t="shared" si="0"/>
        <v>86</v>
      </c>
      <c r="K25" s="23" t="s">
        <v>68</v>
      </c>
      <c r="L25" s="24">
        <v>2201310</v>
      </c>
      <c r="M25" s="25">
        <f t="shared" si="1"/>
        <v>430</v>
      </c>
      <c r="N25" s="49"/>
      <c r="O25" s="50"/>
    </row>
    <row r="26" spans="1:15" s="18" customFormat="1" ht="33.75">
      <c r="A26" s="110" t="s">
        <v>218</v>
      </c>
      <c r="B26" s="5" t="s">
        <v>441</v>
      </c>
      <c r="C26" s="20">
        <v>3</v>
      </c>
      <c r="D26" s="2" t="s">
        <v>50</v>
      </c>
      <c r="E26" s="21" t="s">
        <v>214</v>
      </c>
      <c r="F26" s="20">
        <v>50</v>
      </c>
      <c r="G26" s="20">
        <v>10</v>
      </c>
      <c r="H26" s="20">
        <v>8</v>
      </c>
      <c r="I26" s="20">
        <v>1</v>
      </c>
      <c r="J26" s="22">
        <f t="shared" si="0"/>
        <v>69</v>
      </c>
      <c r="K26" s="23" t="s">
        <v>68</v>
      </c>
      <c r="L26" s="24">
        <v>2201310</v>
      </c>
      <c r="M26" s="25">
        <f t="shared" si="1"/>
        <v>207</v>
      </c>
      <c r="N26" s="49"/>
      <c r="O26" s="50"/>
    </row>
    <row r="27" spans="1:15" s="18" customFormat="1" ht="34.5" customHeight="1">
      <c r="A27" s="110" t="s">
        <v>219</v>
      </c>
      <c r="B27" s="5" t="s">
        <v>441</v>
      </c>
      <c r="C27" s="20">
        <v>7</v>
      </c>
      <c r="D27" s="2" t="s">
        <v>50</v>
      </c>
      <c r="E27" s="21" t="s">
        <v>111</v>
      </c>
      <c r="F27" s="20">
        <v>120</v>
      </c>
      <c r="G27" s="20">
        <v>15</v>
      </c>
      <c r="H27" s="20">
        <v>10</v>
      </c>
      <c r="I27" s="20">
        <v>1</v>
      </c>
      <c r="J27" s="22">
        <f t="shared" si="0"/>
        <v>146</v>
      </c>
      <c r="K27" s="23" t="s">
        <v>68</v>
      </c>
      <c r="L27" s="24">
        <v>2201310</v>
      </c>
      <c r="M27" s="25">
        <f t="shared" si="1"/>
        <v>1022</v>
      </c>
      <c r="N27" s="49"/>
      <c r="O27" s="50"/>
    </row>
    <row r="28" spans="1:15" s="18" customFormat="1" ht="33.75">
      <c r="A28" s="110" t="s">
        <v>300</v>
      </c>
      <c r="B28" s="5" t="s">
        <v>69</v>
      </c>
      <c r="C28" s="20">
        <v>4</v>
      </c>
      <c r="D28" s="2" t="s">
        <v>50</v>
      </c>
      <c r="E28" s="21" t="s">
        <v>214</v>
      </c>
      <c r="F28" s="20">
        <v>50</v>
      </c>
      <c r="G28" s="20">
        <v>10</v>
      </c>
      <c r="H28" s="20">
        <v>5</v>
      </c>
      <c r="I28" s="20">
        <v>1</v>
      </c>
      <c r="J28" s="22">
        <f t="shared" si="0"/>
        <v>66</v>
      </c>
      <c r="K28" s="23" t="s">
        <v>68</v>
      </c>
      <c r="L28" s="24">
        <v>2201310</v>
      </c>
      <c r="M28" s="25">
        <f t="shared" si="1"/>
        <v>264</v>
      </c>
      <c r="N28" s="49"/>
      <c r="O28" s="50"/>
    </row>
    <row r="29" spans="1:15" s="18" customFormat="1" ht="23.25" customHeight="1">
      <c r="A29" s="110" t="s">
        <v>383</v>
      </c>
      <c r="B29" s="5" t="s">
        <v>60</v>
      </c>
      <c r="C29" s="20">
        <v>3</v>
      </c>
      <c r="D29" s="2" t="s">
        <v>50</v>
      </c>
      <c r="E29" s="21" t="s">
        <v>111</v>
      </c>
      <c r="F29" s="20">
        <v>40</v>
      </c>
      <c r="G29" s="20">
        <v>10</v>
      </c>
      <c r="H29" s="20">
        <v>5</v>
      </c>
      <c r="I29" s="20">
        <v>1</v>
      </c>
      <c r="J29" s="22">
        <f t="shared" si="0"/>
        <v>56</v>
      </c>
      <c r="K29" s="23" t="s">
        <v>68</v>
      </c>
      <c r="L29" s="24">
        <v>2201310</v>
      </c>
      <c r="M29" s="25">
        <f t="shared" si="1"/>
        <v>168</v>
      </c>
      <c r="N29" s="49"/>
      <c r="O29" s="50"/>
    </row>
    <row r="30" spans="1:15" s="18" customFormat="1" ht="33.75">
      <c r="A30" s="110" t="s">
        <v>220</v>
      </c>
      <c r="B30" s="5" t="s">
        <v>60</v>
      </c>
      <c r="C30" s="20">
        <v>3</v>
      </c>
      <c r="D30" s="2" t="s">
        <v>50</v>
      </c>
      <c r="E30" s="21" t="s">
        <v>111</v>
      </c>
      <c r="F30" s="20">
        <v>40</v>
      </c>
      <c r="G30" s="20">
        <v>10</v>
      </c>
      <c r="H30" s="20">
        <v>5</v>
      </c>
      <c r="I30" s="20">
        <v>1</v>
      </c>
      <c r="J30" s="22">
        <f t="shared" si="0"/>
        <v>56</v>
      </c>
      <c r="K30" s="23" t="s">
        <v>68</v>
      </c>
      <c r="L30" s="24">
        <v>2201310</v>
      </c>
      <c r="M30" s="25">
        <f t="shared" si="1"/>
        <v>168</v>
      </c>
      <c r="N30" s="49"/>
      <c r="O30" s="50"/>
    </row>
    <row r="31" spans="1:15" s="18" customFormat="1">
      <c r="A31" s="10" t="s">
        <v>140</v>
      </c>
      <c r="B31" s="5"/>
      <c r="C31" s="177" t="s">
        <v>262</v>
      </c>
      <c r="D31" s="177"/>
      <c r="E31" s="177"/>
      <c r="F31" s="20"/>
      <c r="G31" s="20"/>
      <c r="H31" s="20"/>
      <c r="I31" s="20"/>
      <c r="J31" s="22"/>
      <c r="K31" s="23"/>
      <c r="L31" s="24"/>
      <c r="M31" s="25"/>
      <c r="N31" s="49"/>
      <c r="O31" s="50"/>
    </row>
    <row r="32" spans="1:15" s="18" customFormat="1">
      <c r="A32" s="58"/>
      <c r="B32" s="5"/>
      <c r="C32" s="20"/>
      <c r="D32" s="21"/>
      <c r="E32" s="21"/>
      <c r="F32" s="20"/>
      <c r="G32" s="20"/>
      <c r="H32" s="20"/>
      <c r="I32" s="20"/>
      <c r="J32" s="22"/>
      <c r="K32" s="23"/>
      <c r="L32" s="24"/>
      <c r="M32" s="25"/>
      <c r="N32" s="49"/>
      <c r="O32" s="50"/>
    </row>
    <row r="33" spans="1:16">
      <c r="A33" s="10"/>
      <c r="B33" s="2"/>
      <c r="C33" s="171" t="s">
        <v>139</v>
      </c>
      <c r="D33" s="172"/>
      <c r="E33" s="173"/>
      <c r="F33" s="2"/>
      <c r="G33" s="2"/>
      <c r="H33" s="2"/>
      <c r="I33" s="2"/>
      <c r="J33" s="2"/>
      <c r="K33" s="2"/>
      <c r="L33" s="2"/>
      <c r="M33" s="2"/>
      <c r="N33" s="17"/>
      <c r="O33" s="12"/>
    </row>
    <row r="34" spans="1:16" s="6" customFormat="1" ht="22.5">
      <c r="A34" s="13" t="s">
        <v>74</v>
      </c>
      <c r="B34" s="5" t="s">
        <v>60</v>
      </c>
      <c r="C34" s="20">
        <v>3</v>
      </c>
      <c r="D34" s="2" t="s">
        <v>50</v>
      </c>
      <c r="E34" s="2" t="s">
        <v>117</v>
      </c>
      <c r="F34" s="20">
        <v>250</v>
      </c>
      <c r="G34" s="20">
        <v>25</v>
      </c>
      <c r="H34" s="20">
        <v>25</v>
      </c>
      <c r="I34" s="20"/>
      <c r="J34" s="22">
        <f>SUM(F34:I34)</f>
        <v>300</v>
      </c>
      <c r="K34" s="23" t="s">
        <v>68</v>
      </c>
      <c r="L34" s="24">
        <v>2201310</v>
      </c>
      <c r="M34" s="25">
        <f>C34*J34</f>
        <v>900</v>
      </c>
      <c r="N34" s="17"/>
      <c r="O34" s="12"/>
    </row>
    <row r="35" spans="1:16" s="6" customFormat="1">
      <c r="A35" s="10" t="s">
        <v>139</v>
      </c>
      <c r="B35" s="2"/>
      <c r="C35" s="171" t="s">
        <v>34</v>
      </c>
      <c r="D35" s="172"/>
      <c r="E35" s="173"/>
      <c r="F35" s="2"/>
      <c r="G35" s="2"/>
      <c r="H35" s="2"/>
      <c r="I35" s="2"/>
      <c r="J35" s="22"/>
      <c r="K35" s="2"/>
      <c r="L35" s="2"/>
      <c r="M35" s="25"/>
      <c r="N35" s="17"/>
      <c r="O35" s="12"/>
    </row>
    <row r="36" spans="1:16" s="6" customFormat="1">
      <c r="A36" s="10"/>
      <c r="B36" s="2"/>
      <c r="C36" s="2"/>
      <c r="D36" s="114"/>
      <c r="E36" s="2"/>
      <c r="F36" s="2"/>
      <c r="G36" s="2"/>
      <c r="H36" s="2"/>
      <c r="I36" s="2"/>
      <c r="J36" s="22"/>
      <c r="K36" s="2"/>
      <c r="L36" s="2"/>
      <c r="M36" s="25"/>
      <c r="N36" s="17"/>
      <c r="O36" s="12"/>
    </row>
    <row r="37" spans="1:16">
      <c r="A37" s="10"/>
      <c r="B37" s="2"/>
      <c r="C37" s="171" t="s">
        <v>477</v>
      </c>
      <c r="D37" s="172"/>
      <c r="E37" s="173"/>
      <c r="F37" s="2"/>
      <c r="G37" s="2"/>
      <c r="H37" s="2"/>
      <c r="I37" s="2"/>
      <c r="J37" s="2"/>
      <c r="K37" s="2"/>
      <c r="L37" s="2"/>
      <c r="M37" s="2"/>
      <c r="N37" s="17"/>
      <c r="O37" s="12"/>
    </row>
    <row r="38" spans="1:16" s="6" customFormat="1" ht="22.5">
      <c r="A38" s="13" t="s">
        <v>459</v>
      </c>
      <c r="B38" s="5" t="s">
        <v>478</v>
      </c>
      <c r="C38" s="20">
        <v>11</v>
      </c>
      <c r="D38" s="2" t="s">
        <v>479</v>
      </c>
      <c r="E38" s="2" t="s">
        <v>103</v>
      </c>
      <c r="F38" s="20">
        <v>15</v>
      </c>
      <c r="G38" s="20">
        <v>2</v>
      </c>
      <c r="H38" s="20"/>
      <c r="I38" s="20">
        <v>1</v>
      </c>
      <c r="J38" s="22">
        <f>SUM(F38:I38)</f>
        <v>18</v>
      </c>
      <c r="K38" s="23" t="s">
        <v>68</v>
      </c>
      <c r="L38" s="24">
        <v>2201310</v>
      </c>
      <c r="M38" s="25">
        <f>C38*J38</f>
        <v>198</v>
      </c>
      <c r="N38" s="17"/>
      <c r="O38" s="12"/>
    </row>
    <row r="39" spans="1:16" s="6" customFormat="1">
      <c r="A39" s="10" t="s">
        <v>477</v>
      </c>
      <c r="B39" s="2"/>
      <c r="C39" s="171" t="s">
        <v>34</v>
      </c>
      <c r="D39" s="172"/>
      <c r="E39" s="173"/>
      <c r="F39" s="2"/>
      <c r="G39" s="2"/>
      <c r="H39" s="2"/>
      <c r="I39" s="2"/>
      <c r="J39" s="22"/>
      <c r="K39" s="2"/>
      <c r="L39" s="2"/>
      <c r="M39" s="25"/>
      <c r="N39" s="17"/>
      <c r="O39" s="12"/>
    </row>
    <row r="40" spans="1:16" s="6" customFormat="1">
      <c r="A40" s="10"/>
      <c r="B40" s="2"/>
      <c r="C40" s="139"/>
      <c r="D40" s="139"/>
      <c r="E40" s="139"/>
      <c r="F40" s="2"/>
      <c r="G40" s="2"/>
      <c r="H40" s="2"/>
      <c r="I40" s="2"/>
      <c r="J40" s="22"/>
      <c r="K40" s="2"/>
      <c r="L40" s="2"/>
      <c r="M40" s="25"/>
      <c r="N40" s="17"/>
      <c r="O40" s="12"/>
    </row>
    <row r="41" spans="1:16" s="18" customFormat="1">
      <c r="A41" s="10"/>
      <c r="B41" s="114"/>
      <c r="C41" s="171" t="s">
        <v>25</v>
      </c>
      <c r="D41" s="172"/>
      <c r="E41" s="173"/>
      <c r="F41" s="2"/>
      <c r="G41" s="2"/>
      <c r="H41" s="2"/>
      <c r="I41" s="2"/>
      <c r="J41" s="22"/>
      <c r="K41" s="48"/>
      <c r="L41" s="48"/>
      <c r="M41" s="25"/>
      <c r="N41" s="17"/>
      <c r="O41" s="50"/>
    </row>
    <row r="42" spans="1:16" s="18" customFormat="1" ht="22.5">
      <c r="A42" s="91" t="s">
        <v>444</v>
      </c>
      <c r="B42" s="5" t="s">
        <v>50</v>
      </c>
      <c r="C42" s="20">
        <v>7</v>
      </c>
      <c r="D42" s="21" t="s">
        <v>445</v>
      </c>
      <c r="E42" s="89" t="s">
        <v>103</v>
      </c>
      <c r="F42" s="2">
        <v>10</v>
      </c>
      <c r="G42" s="2">
        <v>3</v>
      </c>
      <c r="H42" s="2"/>
      <c r="I42" s="2">
        <v>1</v>
      </c>
      <c r="J42" s="22">
        <f>SUM(F42:I42)</f>
        <v>14</v>
      </c>
      <c r="K42" s="23" t="s">
        <v>68</v>
      </c>
      <c r="L42" s="24">
        <v>2201310</v>
      </c>
      <c r="M42" s="25">
        <f>C42*J42</f>
        <v>98</v>
      </c>
      <c r="N42" s="17"/>
      <c r="O42" s="10"/>
      <c r="P42" s="39"/>
    </row>
    <row r="43" spans="1:16" s="18" customFormat="1" ht="22.5">
      <c r="A43" s="91" t="s">
        <v>182</v>
      </c>
      <c r="B43" s="5" t="s">
        <v>50</v>
      </c>
      <c r="C43" s="20">
        <v>7</v>
      </c>
      <c r="D43" s="21" t="s">
        <v>448</v>
      </c>
      <c r="E43" s="2" t="s">
        <v>105</v>
      </c>
      <c r="F43" s="2">
        <v>10</v>
      </c>
      <c r="G43" s="2">
        <v>2</v>
      </c>
      <c r="H43" s="2"/>
      <c r="I43" s="2">
        <v>1</v>
      </c>
      <c r="J43" s="2">
        <f t="shared" ref="J43:J49" si="2">F43+G43+H43+I43</f>
        <v>13</v>
      </c>
      <c r="K43" s="23" t="s">
        <v>68</v>
      </c>
      <c r="L43" s="2">
        <v>2201310</v>
      </c>
      <c r="M43" s="25">
        <f>C43*J43</f>
        <v>91</v>
      </c>
      <c r="N43" s="17"/>
      <c r="O43" s="10"/>
      <c r="P43" s="39"/>
    </row>
    <row r="44" spans="1:16" ht="22.5">
      <c r="A44" s="11" t="s">
        <v>470</v>
      </c>
      <c r="B44" s="2" t="s">
        <v>452</v>
      </c>
      <c r="C44" s="2">
        <v>14</v>
      </c>
      <c r="D44" s="2" t="s">
        <v>50</v>
      </c>
      <c r="E44" s="2" t="s">
        <v>105</v>
      </c>
      <c r="F44" s="2">
        <v>250</v>
      </c>
      <c r="G44" s="2">
        <v>25</v>
      </c>
      <c r="H44" s="2">
        <v>20</v>
      </c>
      <c r="I44" s="48"/>
      <c r="J44" s="2">
        <f t="shared" si="2"/>
        <v>295</v>
      </c>
      <c r="K44" s="23" t="s">
        <v>68</v>
      </c>
      <c r="L44" s="2">
        <v>2201310</v>
      </c>
      <c r="M44" s="2">
        <f>C44*J44</f>
        <v>4130</v>
      </c>
      <c r="N44" s="17"/>
      <c r="O44" s="12"/>
    </row>
    <row r="45" spans="1:16" ht="22.5">
      <c r="A45" s="11" t="s">
        <v>458</v>
      </c>
      <c r="B45" s="90" t="s">
        <v>446</v>
      </c>
      <c r="C45" s="2">
        <v>8</v>
      </c>
      <c r="D45" s="2" t="s">
        <v>447</v>
      </c>
      <c r="E45" s="2" t="s">
        <v>268</v>
      </c>
      <c r="F45" s="2">
        <v>10</v>
      </c>
      <c r="G45" s="2">
        <v>2</v>
      </c>
      <c r="H45" s="2"/>
      <c r="I45" s="2">
        <v>1</v>
      </c>
      <c r="J45" s="2">
        <f t="shared" si="2"/>
        <v>13</v>
      </c>
      <c r="K45" s="23" t="s">
        <v>68</v>
      </c>
      <c r="L45" s="2">
        <v>2201310</v>
      </c>
      <c r="M45" s="2">
        <f>C45*J45</f>
        <v>104</v>
      </c>
      <c r="N45" s="17"/>
      <c r="O45" s="12"/>
    </row>
    <row r="46" spans="1:16" ht="22.5">
      <c r="A46" s="9" t="s">
        <v>443</v>
      </c>
      <c r="B46" s="2" t="s">
        <v>442</v>
      </c>
      <c r="C46" s="2">
        <v>14</v>
      </c>
      <c r="D46" s="2" t="s">
        <v>50</v>
      </c>
      <c r="E46" s="2" t="s">
        <v>103</v>
      </c>
      <c r="F46" s="2">
        <v>250</v>
      </c>
      <c r="G46" s="2">
        <v>25</v>
      </c>
      <c r="H46" s="2">
        <v>20</v>
      </c>
      <c r="I46" s="2"/>
      <c r="J46" s="2">
        <f t="shared" si="2"/>
        <v>295</v>
      </c>
      <c r="K46" s="2" t="s">
        <v>87</v>
      </c>
      <c r="L46" s="2">
        <v>2201310</v>
      </c>
      <c r="M46" s="2">
        <f t="shared" ref="M46:M49" si="3">C46*J46</f>
        <v>4130</v>
      </c>
      <c r="N46" s="147"/>
      <c r="O46" s="148"/>
    </row>
    <row r="47" spans="1:16" ht="22.5">
      <c r="A47" s="9" t="s">
        <v>533</v>
      </c>
      <c r="B47" s="2" t="s">
        <v>534</v>
      </c>
      <c r="C47" s="2">
        <v>30</v>
      </c>
      <c r="D47" s="2" t="s">
        <v>50</v>
      </c>
      <c r="E47" s="2" t="s">
        <v>103</v>
      </c>
      <c r="F47" s="2">
        <v>600</v>
      </c>
      <c r="G47" s="2">
        <v>60</v>
      </c>
      <c r="H47" s="2">
        <v>40</v>
      </c>
      <c r="I47" s="2"/>
      <c r="J47" s="2">
        <f t="shared" si="2"/>
        <v>700</v>
      </c>
      <c r="K47" s="2" t="s">
        <v>87</v>
      </c>
      <c r="L47" s="2">
        <v>2201310</v>
      </c>
      <c r="M47" s="2">
        <f t="shared" ref="M47" si="4">C47*J47</f>
        <v>21000</v>
      </c>
      <c r="N47" s="147"/>
      <c r="O47" s="148"/>
    </row>
    <row r="48" spans="1:16" ht="22.5">
      <c r="A48" s="11" t="s">
        <v>535</v>
      </c>
      <c r="B48" s="2" t="s">
        <v>534</v>
      </c>
      <c r="C48" s="2">
        <v>30</v>
      </c>
      <c r="D48" s="2" t="s">
        <v>50</v>
      </c>
      <c r="E48" s="2" t="s">
        <v>105</v>
      </c>
      <c r="F48" s="2">
        <v>500</v>
      </c>
      <c r="G48" s="2">
        <v>50</v>
      </c>
      <c r="H48" s="2">
        <v>40</v>
      </c>
      <c r="I48" s="48"/>
      <c r="J48" s="2">
        <f t="shared" si="2"/>
        <v>590</v>
      </c>
      <c r="K48" s="23" t="s">
        <v>68</v>
      </c>
      <c r="L48" s="2">
        <v>2201310</v>
      </c>
      <c r="M48" s="2">
        <f>C48*J48</f>
        <v>17700</v>
      </c>
      <c r="N48" s="17"/>
      <c r="O48" s="12"/>
    </row>
    <row r="49" spans="1:16" ht="22.5">
      <c r="A49" s="91" t="s">
        <v>459</v>
      </c>
      <c r="B49" s="149" t="s">
        <v>450</v>
      </c>
      <c r="C49" s="2">
        <v>7</v>
      </c>
      <c r="D49" s="2" t="s">
        <v>451</v>
      </c>
      <c r="E49" s="2" t="s">
        <v>103</v>
      </c>
      <c r="F49" s="2">
        <v>10</v>
      </c>
      <c r="G49" s="2">
        <v>2</v>
      </c>
      <c r="H49" s="2"/>
      <c r="I49" s="2">
        <v>1</v>
      </c>
      <c r="J49" s="2">
        <f t="shared" si="2"/>
        <v>13</v>
      </c>
      <c r="K49" s="23" t="s">
        <v>68</v>
      </c>
      <c r="L49" s="2">
        <v>2201310</v>
      </c>
      <c r="M49" s="2">
        <f t="shared" si="3"/>
        <v>91</v>
      </c>
      <c r="N49" s="147"/>
      <c r="O49" s="148"/>
    </row>
    <row r="50" spans="1:16" s="18" customFormat="1">
      <c r="A50" s="10" t="s">
        <v>25</v>
      </c>
      <c r="B50" s="113"/>
      <c r="C50" s="182" t="s">
        <v>82</v>
      </c>
      <c r="D50" s="183"/>
      <c r="E50" s="173"/>
      <c r="F50" s="2"/>
      <c r="G50" s="2"/>
      <c r="H50" s="2"/>
      <c r="I50" s="2"/>
      <c r="J50" s="2"/>
      <c r="K50" s="48"/>
      <c r="L50" s="48"/>
      <c r="M50" s="2"/>
      <c r="N50" s="17"/>
      <c r="O50" s="50"/>
    </row>
    <row r="51" spans="1:16" s="18" customFormat="1">
      <c r="A51" s="10"/>
      <c r="B51" s="114"/>
      <c r="C51" s="109"/>
      <c r="D51" s="114"/>
      <c r="E51" s="109"/>
      <c r="F51" s="2"/>
      <c r="G51" s="2"/>
      <c r="H51" s="2"/>
      <c r="I51" s="2"/>
      <c r="J51" s="2"/>
      <c r="K51" s="48"/>
      <c r="L51" s="48"/>
      <c r="M51" s="2"/>
      <c r="N51" s="17"/>
      <c r="O51" s="50"/>
    </row>
    <row r="52" spans="1:16" s="18" customFormat="1">
      <c r="A52" s="10"/>
      <c r="B52" s="114"/>
      <c r="C52" s="171" t="s">
        <v>26</v>
      </c>
      <c r="D52" s="172"/>
      <c r="E52" s="173"/>
      <c r="F52" s="2"/>
      <c r="G52" s="2"/>
      <c r="H52" s="2"/>
      <c r="I52" s="2"/>
      <c r="J52" s="2"/>
      <c r="K52" s="48"/>
      <c r="L52" s="48"/>
      <c r="M52" s="2"/>
      <c r="N52" s="17"/>
      <c r="O52" s="50"/>
    </row>
    <row r="53" spans="1:16" ht="22.5">
      <c r="A53" s="9" t="s">
        <v>464</v>
      </c>
      <c r="B53" s="2" t="s">
        <v>468</v>
      </c>
      <c r="C53" s="2">
        <v>30</v>
      </c>
      <c r="D53" s="2" t="s">
        <v>50</v>
      </c>
      <c r="E53" s="2" t="s">
        <v>103</v>
      </c>
      <c r="F53" s="2">
        <v>800</v>
      </c>
      <c r="G53" s="2">
        <v>80</v>
      </c>
      <c r="H53" s="2">
        <v>60</v>
      </c>
      <c r="I53" s="2"/>
      <c r="J53" s="2">
        <f>F53+G53+H53+I53</f>
        <v>940</v>
      </c>
      <c r="K53" s="2" t="s">
        <v>87</v>
      </c>
      <c r="L53" s="2">
        <v>2201310</v>
      </c>
      <c r="M53" s="2">
        <f>C53*J53</f>
        <v>28200</v>
      </c>
      <c r="N53" s="17"/>
      <c r="O53" s="12"/>
    </row>
    <row r="54" spans="1:16" ht="22.5">
      <c r="A54" s="9" t="s">
        <v>465</v>
      </c>
      <c r="B54" s="2" t="s">
        <v>468</v>
      </c>
      <c r="C54" s="2">
        <v>30</v>
      </c>
      <c r="D54" s="2" t="s">
        <v>50</v>
      </c>
      <c r="E54" s="2" t="s">
        <v>103</v>
      </c>
      <c r="F54" s="2">
        <v>800</v>
      </c>
      <c r="G54" s="2">
        <v>80</v>
      </c>
      <c r="H54" s="2">
        <v>60</v>
      </c>
      <c r="I54" s="2"/>
      <c r="J54" s="2">
        <f>F54+G54+H54+I54</f>
        <v>940</v>
      </c>
      <c r="K54" s="2" t="s">
        <v>87</v>
      </c>
      <c r="L54" s="2">
        <v>2201310</v>
      </c>
      <c r="M54" s="2">
        <f t="shared" ref="M54:M55" si="5">C54*J54</f>
        <v>28200</v>
      </c>
      <c r="N54" s="17"/>
      <c r="O54" s="12"/>
    </row>
    <row r="55" spans="1:16" ht="22.5">
      <c r="A55" s="9" t="s">
        <v>466</v>
      </c>
      <c r="B55" s="2" t="s">
        <v>469</v>
      </c>
      <c r="C55" s="2">
        <v>6</v>
      </c>
      <c r="D55" s="2" t="s">
        <v>50</v>
      </c>
      <c r="E55" s="2" t="s">
        <v>112</v>
      </c>
      <c r="F55" s="2">
        <v>300</v>
      </c>
      <c r="G55" s="2">
        <v>30</v>
      </c>
      <c r="H55" s="2">
        <v>15</v>
      </c>
      <c r="I55" s="2"/>
      <c r="J55" s="2">
        <f>F55+G55+H55+I55</f>
        <v>345</v>
      </c>
      <c r="K55" s="2" t="s">
        <v>87</v>
      </c>
      <c r="L55" s="2">
        <v>2201310</v>
      </c>
      <c r="M55" s="2">
        <f t="shared" si="5"/>
        <v>2070</v>
      </c>
      <c r="N55" s="17"/>
      <c r="O55" s="12"/>
    </row>
    <row r="56" spans="1:16" ht="22.5">
      <c r="A56" s="9" t="s">
        <v>467</v>
      </c>
      <c r="B56" s="2" t="s">
        <v>469</v>
      </c>
      <c r="C56" s="2">
        <v>6</v>
      </c>
      <c r="D56" s="2" t="s">
        <v>50</v>
      </c>
      <c r="E56" s="2" t="s">
        <v>112</v>
      </c>
      <c r="F56" s="2">
        <v>300</v>
      </c>
      <c r="G56" s="2">
        <v>30</v>
      </c>
      <c r="H56" s="2">
        <v>15</v>
      </c>
      <c r="I56" s="2"/>
      <c r="J56" s="2">
        <f>F56+G56+H56+I56</f>
        <v>345</v>
      </c>
      <c r="K56" s="2" t="s">
        <v>87</v>
      </c>
      <c r="L56" s="2">
        <v>2201310</v>
      </c>
      <c r="M56" s="2">
        <f t="shared" ref="M56" si="6">C56*J56</f>
        <v>2070</v>
      </c>
      <c r="N56" s="17"/>
      <c r="O56" s="12"/>
    </row>
    <row r="57" spans="1:16" s="18" customFormat="1" ht="22.5">
      <c r="A57" s="9" t="s">
        <v>246</v>
      </c>
      <c r="B57" s="2" t="s">
        <v>50</v>
      </c>
      <c r="C57" s="2">
        <v>10</v>
      </c>
      <c r="D57" s="2" t="s">
        <v>50</v>
      </c>
      <c r="E57" s="2" t="s">
        <v>117</v>
      </c>
      <c r="F57" s="2">
        <v>250</v>
      </c>
      <c r="G57" s="2">
        <v>36</v>
      </c>
      <c r="H57" s="2">
        <v>80</v>
      </c>
      <c r="I57" s="2">
        <v>20</v>
      </c>
      <c r="J57" s="2">
        <f t="shared" ref="J57:J71" si="7">F57+G57+H57+I57</f>
        <v>386</v>
      </c>
      <c r="K57" s="2" t="s">
        <v>87</v>
      </c>
      <c r="L57" s="2">
        <v>2201310</v>
      </c>
      <c r="M57" s="2">
        <f t="shared" ref="M57:M71" si="8">C57*J57</f>
        <v>3860</v>
      </c>
      <c r="N57" s="17"/>
      <c r="O57" s="50"/>
    </row>
    <row r="58" spans="1:16" s="18" customFormat="1" ht="22.5">
      <c r="A58" s="91" t="s">
        <v>453</v>
      </c>
      <c r="B58" s="5" t="s">
        <v>50</v>
      </c>
      <c r="C58" s="20">
        <v>7</v>
      </c>
      <c r="D58" s="21" t="s">
        <v>445</v>
      </c>
      <c r="E58" s="89" t="s">
        <v>103</v>
      </c>
      <c r="F58" s="2">
        <v>12</v>
      </c>
      <c r="G58" s="2">
        <v>2</v>
      </c>
      <c r="H58" s="2"/>
      <c r="I58" s="2">
        <v>1</v>
      </c>
      <c r="J58" s="22">
        <f>SUM(F58:I58)</f>
        <v>15</v>
      </c>
      <c r="K58" s="23" t="s">
        <v>68</v>
      </c>
      <c r="L58" s="24">
        <v>2201310</v>
      </c>
      <c r="M58" s="25">
        <f>C58*J58</f>
        <v>105</v>
      </c>
      <c r="N58" s="17"/>
      <c r="O58" s="10"/>
      <c r="P58" s="39"/>
    </row>
    <row r="59" spans="1:16" s="18" customFormat="1" ht="22.5">
      <c r="A59" s="9" t="s">
        <v>454</v>
      </c>
      <c r="B59" s="5" t="s">
        <v>50</v>
      </c>
      <c r="C59" s="20">
        <v>7</v>
      </c>
      <c r="D59" s="21" t="s">
        <v>445</v>
      </c>
      <c r="E59" s="89" t="s">
        <v>103</v>
      </c>
      <c r="F59" s="2">
        <v>12</v>
      </c>
      <c r="G59" s="2">
        <v>2</v>
      </c>
      <c r="H59" s="2"/>
      <c r="I59" s="2">
        <v>1</v>
      </c>
      <c r="J59" s="2">
        <f t="shared" si="7"/>
        <v>15</v>
      </c>
      <c r="K59" s="2" t="s">
        <v>87</v>
      </c>
      <c r="L59" s="2">
        <v>2201310</v>
      </c>
      <c r="M59" s="2">
        <f t="shared" si="8"/>
        <v>105</v>
      </c>
      <c r="N59" s="17"/>
      <c r="O59" s="50"/>
    </row>
    <row r="60" spans="1:16" ht="22.5">
      <c r="A60" s="11" t="s">
        <v>471</v>
      </c>
      <c r="B60" s="2" t="s">
        <v>455</v>
      </c>
      <c r="C60" s="2">
        <v>14</v>
      </c>
      <c r="D60" s="2" t="s">
        <v>50</v>
      </c>
      <c r="E60" s="2" t="s">
        <v>105</v>
      </c>
      <c r="F60" s="2">
        <v>800</v>
      </c>
      <c r="G60" s="2">
        <v>80</v>
      </c>
      <c r="H60" s="2">
        <v>60</v>
      </c>
      <c r="I60" s="48"/>
      <c r="J60" s="2">
        <f t="shared" ref="J60:J67" si="9">F60+G60+H60+I60</f>
        <v>940</v>
      </c>
      <c r="K60" s="23" t="s">
        <v>68</v>
      </c>
      <c r="L60" s="2">
        <v>2201310</v>
      </c>
      <c r="M60" s="2">
        <f>C60*J60</f>
        <v>13160</v>
      </c>
      <c r="N60" s="17"/>
      <c r="O60" s="12"/>
    </row>
    <row r="61" spans="1:16" ht="22.5">
      <c r="A61" s="11" t="s">
        <v>472</v>
      </c>
      <c r="B61" s="2" t="s">
        <v>455</v>
      </c>
      <c r="C61" s="2">
        <v>14</v>
      </c>
      <c r="D61" s="2" t="s">
        <v>50</v>
      </c>
      <c r="E61" s="2" t="s">
        <v>105</v>
      </c>
      <c r="F61" s="2">
        <v>800</v>
      </c>
      <c r="G61" s="2">
        <v>80</v>
      </c>
      <c r="H61" s="2">
        <v>60</v>
      </c>
      <c r="I61" s="48"/>
      <c r="J61" s="2">
        <f t="shared" si="9"/>
        <v>940</v>
      </c>
      <c r="K61" s="23" t="s">
        <v>68</v>
      </c>
      <c r="L61" s="2">
        <v>2201310</v>
      </c>
      <c r="M61" s="2">
        <f>C61*J61</f>
        <v>13160</v>
      </c>
      <c r="N61" s="17"/>
      <c r="O61" s="12"/>
    </row>
    <row r="62" spans="1:16" ht="22.5">
      <c r="A62" s="11" t="s">
        <v>456</v>
      </c>
      <c r="B62" s="2" t="s">
        <v>455</v>
      </c>
      <c r="C62" s="2">
        <v>14</v>
      </c>
      <c r="D62" s="2" t="s">
        <v>50</v>
      </c>
      <c r="E62" s="2" t="s">
        <v>112</v>
      </c>
      <c r="F62" s="2">
        <v>300</v>
      </c>
      <c r="G62" s="2">
        <v>30</v>
      </c>
      <c r="H62" s="2">
        <v>15</v>
      </c>
      <c r="I62" s="48"/>
      <c r="J62" s="2">
        <f t="shared" si="9"/>
        <v>345</v>
      </c>
      <c r="K62" s="23" t="s">
        <v>68</v>
      </c>
      <c r="L62" s="2">
        <v>2201310</v>
      </c>
      <c r="M62" s="2">
        <f>C62*J62</f>
        <v>4830</v>
      </c>
      <c r="N62" s="17"/>
      <c r="O62" s="12"/>
    </row>
    <row r="63" spans="1:16" ht="22.5">
      <c r="A63" s="11" t="s">
        <v>457</v>
      </c>
      <c r="B63" s="2" t="s">
        <v>455</v>
      </c>
      <c r="C63" s="2">
        <v>14</v>
      </c>
      <c r="D63" s="2" t="s">
        <v>50</v>
      </c>
      <c r="E63" s="2" t="s">
        <v>112</v>
      </c>
      <c r="F63" s="2">
        <v>300</v>
      </c>
      <c r="G63" s="2">
        <v>30</v>
      </c>
      <c r="H63" s="2">
        <v>15</v>
      </c>
      <c r="I63" s="48"/>
      <c r="J63" s="2">
        <f t="shared" si="9"/>
        <v>345</v>
      </c>
      <c r="K63" s="23" t="s">
        <v>68</v>
      </c>
      <c r="L63" s="2">
        <v>2201310</v>
      </c>
      <c r="M63" s="2">
        <f>C63*J63</f>
        <v>4830</v>
      </c>
      <c r="N63" s="17"/>
      <c r="O63" s="12"/>
    </row>
    <row r="64" spans="1:16" ht="22.5">
      <c r="A64" s="9" t="s">
        <v>536</v>
      </c>
      <c r="B64" s="2" t="s">
        <v>534</v>
      </c>
      <c r="C64" s="2">
        <v>30</v>
      </c>
      <c r="D64" s="2" t="s">
        <v>50</v>
      </c>
      <c r="E64" s="2" t="s">
        <v>103</v>
      </c>
      <c r="F64" s="2">
        <v>1000</v>
      </c>
      <c r="G64" s="2">
        <v>100</v>
      </c>
      <c r="H64" s="2">
        <v>60</v>
      </c>
      <c r="I64" s="2"/>
      <c r="J64" s="2">
        <f t="shared" si="9"/>
        <v>1160</v>
      </c>
      <c r="K64" s="2" t="s">
        <v>87</v>
      </c>
      <c r="L64" s="2">
        <v>2201310</v>
      </c>
      <c r="M64" s="2">
        <f>C64*J64</f>
        <v>34800</v>
      </c>
      <c r="N64" s="17"/>
      <c r="O64" s="12"/>
    </row>
    <row r="65" spans="1:15" ht="22.5">
      <c r="A65" s="9" t="s">
        <v>537</v>
      </c>
      <c r="B65" s="2" t="s">
        <v>534</v>
      </c>
      <c r="C65" s="2">
        <v>30</v>
      </c>
      <c r="D65" s="2" t="s">
        <v>50</v>
      </c>
      <c r="E65" s="2" t="s">
        <v>103</v>
      </c>
      <c r="F65" s="2">
        <v>1000</v>
      </c>
      <c r="G65" s="2">
        <v>100</v>
      </c>
      <c r="H65" s="2">
        <v>60</v>
      </c>
      <c r="I65" s="2"/>
      <c r="J65" s="2">
        <f t="shared" si="9"/>
        <v>1160</v>
      </c>
      <c r="K65" s="2" t="s">
        <v>87</v>
      </c>
      <c r="L65" s="2">
        <v>2201310</v>
      </c>
      <c r="M65" s="2">
        <f t="shared" ref="M65" si="10">C65*J65</f>
        <v>34800</v>
      </c>
      <c r="N65" s="17"/>
      <c r="O65" s="12"/>
    </row>
    <row r="66" spans="1:15" ht="22.5">
      <c r="A66" s="11" t="s">
        <v>538</v>
      </c>
      <c r="B66" s="2" t="s">
        <v>534</v>
      </c>
      <c r="C66" s="2">
        <v>30</v>
      </c>
      <c r="D66" s="2" t="s">
        <v>50</v>
      </c>
      <c r="E66" s="2" t="s">
        <v>105</v>
      </c>
      <c r="F66" s="2">
        <v>800</v>
      </c>
      <c r="G66" s="2">
        <v>80</v>
      </c>
      <c r="H66" s="2">
        <v>60</v>
      </c>
      <c r="I66" s="48"/>
      <c r="J66" s="2">
        <f t="shared" si="9"/>
        <v>940</v>
      </c>
      <c r="K66" s="23" t="s">
        <v>68</v>
      </c>
      <c r="L66" s="2">
        <v>2201310</v>
      </c>
      <c r="M66" s="2">
        <f>C66*J66</f>
        <v>28200</v>
      </c>
      <c r="N66" s="17"/>
      <c r="O66" s="12"/>
    </row>
    <row r="67" spans="1:15" ht="22.5">
      <c r="A67" s="11" t="s">
        <v>539</v>
      </c>
      <c r="B67" s="2" t="s">
        <v>534</v>
      </c>
      <c r="C67" s="2">
        <v>30</v>
      </c>
      <c r="D67" s="2" t="s">
        <v>50</v>
      </c>
      <c r="E67" s="2" t="s">
        <v>105</v>
      </c>
      <c r="F67" s="2">
        <v>800</v>
      </c>
      <c r="G67" s="2">
        <v>80</v>
      </c>
      <c r="H67" s="2">
        <v>60</v>
      </c>
      <c r="I67" s="48"/>
      <c r="J67" s="2">
        <f t="shared" si="9"/>
        <v>940</v>
      </c>
      <c r="K67" s="23" t="s">
        <v>68</v>
      </c>
      <c r="L67" s="2">
        <v>2201310</v>
      </c>
      <c r="M67" s="2">
        <f>C67*J67</f>
        <v>28200</v>
      </c>
      <c r="N67" s="17"/>
      <c r="O67" s="12"/>
    </row>
    <row r="68" spans="1:15" ht="22.5">
      <c r="A68" s="11" t="s">
        <v>460</v>
      </c>
      <c r="B68" s="90" t="s">
        <v>446</v>
      </c>
      <c r="C68" s="2">
        <v>8</v>
      </c>
      <c r="D68" s="2" t="s">
        <v>447</v>
      </c>
      <c r="E68" s="2" t="s">
        <v>268</v>
      </c>
      <c r="F68" s="2">
        <v>12</v>
      </c>
      <c r="G68" s="2">
        <v>2</v>
      </c>
      <c r="H68" s="2"/>
      <c r="I68" s="2">
        <v>1</v>
      </c>
      <c r="J68" s="2">
        <f t="shared" ref="J68:J69" si="11">F68+G68+H68+I68</f>
        <v>15</v>
      </c>
      <c r="K68" s="23" t="s">
        <v>68</v>
      </c>
      <c r="L68" s="2">
        <v>2201310</v>
      </c>
      <c r="M68" s="2">
        <f t="shared" ref="M68:M69" si="12">C68*J68</f>
        <v>120</v>
      </c>
      <c r="N68" s="17"/>
      <c r="O68" s="12"/>
    </row>
    <row r="69" spans="1:15" ht="22.5">
      <c r="A69" s="11" t="s">
        <v>461</v>
      </c>
      <c r="B69" s="90" t="s">
        <v>446</v>
      </c>
      <c r="C69" s="2">
        <v>8</v>
      </c>
      <c r="D69" s="2" t="s">
        <v>447</v>
      </c>
      <c r="E69" s="2" t="s">
        <v>268</v>
      </c>
      <c r="F69" s="2">
        <v>12</v>
      </c>
      <c r="G69" s="2">
        <v>2</v>
      </c>
      <c r="H69" s="2"/>
      <c r="I69" s="2">
        <v>1</v>
      </c>
      <c r="J69" s="2">
        <f t="shared" si="11"/>
        <v>15</v>
      </c>
      <c r="K69" s="23" t="s">
        <v>68</v>
      </c>
      <c r="L69" s="2">
        <v>2201310</v>
      </c>
      <c r="M69" s="2">
        <f t="shared" si="12"/>
        <v>120</v>
      </c>
      <c r="N69" s="17"/>
      <c r="O69" s="12"/>
    </row>
    <row r="70" spans="1:15" s="18" customFormat="1" ht="22.5">
      <c r="A70" s="9" t="s">
        <v>462</v>
      </c>
      <c r="B70" s="2" t="s">
        <v>60</v>
      </c>
      <c r="C70" s="2">
        <v>5</v>
      </c>
      <c r="D70" s="2" t="s">
        <v>372</v>
      </c>
      <c r="E70" s="2" t="s">
        <v>197</v>
      </c>
      <c r="F70" s="2">
        <v>200</v>
      </c>
      <c r="G70" s="2">
        <v>30</v>
      </c>
      <c r="H70" s="2">
        <v>20</v>
      </c>
      <c r="I70" s="2"/>
      <c r="J70" s="2">
        <f t="shared" si="7"/>
        <v>250</v>
      </c>
      <c r="K70" s="2"/>
      <c r="L70" s="2">
        <v>2201310</v>
      </c>
      <c r="M70" s="2">
        <f t="shared" si="8"/>
        <v>1250</v>
      </c>
      <c r="N70" s="17"/>
      <c r="O70" s="50"/>
    </row>
    <row r="71" spans="1:15" s="18" customFormat="1" ht="22.5">
      <c r="A71" s="9" t="s">
        <v>463</v>
      </c>
      <c r="B71" s="2" t="s">
        <v>60</v>
      </c>
      <c r="C71" s="2">
        <v>5</v>
      </c>
      <c r="D71" s="2" t="s">
        <v>372</v>
      </c>
      <c r="E71" s="2" t="s">
        <v>197</v>
      </c>
      <c r="F71" s="2">
        <v>200</v>
      </c>
      <c r="G71" s="2">
        <v>30</v>
      </c>
      <c r="H71" s="2">
        <v>20</v>
      </c>
      <c r="I71" s="2"/>
      <c r="J71" s="2">
        <f t="shared" si="7"/>
        <v>250</v>
      </c>
      <c r="K71" s="2"/>
      <c r="L71" s="2">
        <v>2201310</v>
      </c>
      <c r="M71" s="2">
        <f t="shared" si="8"/>
        <v>1250</v>
      </c>
      <c r="N71" s="17"/>
      <c r="O71" s="50"/>
    </row>
    <row r="72" spans="1:15" s="18" customFormat="1">
      <c r="A72" s="86" t="s">
        <v>26</v>
      </c>
      <c r="B72" s="116"/>
      <c r="C72" s="182" t="s">
        <v>501</v>
      </c>
      <c r="D72" s="183"/>
      <c r="E72" s="173"/>
      <c r="F72" s="2"/>
      <c r="G72" s="2"/>
      <c r="H72" s="2"/>
      <c r="I72" s="2"/>
      <c r="J72" s="2"/>
      <c r="K72" s="2"/>
      <c r="L72" s="2"/>
      <c r="M72" s="2"/>
      <c r="N72" s="17"/>
      <c r="O72" s="50"/>
    </row>
    <row r="73" spans="1:15" s="18" customFormat="1">
      <c r="A73" s="10"/>
      <c r="B73" s="114"/>
      <c r="C73" s="109"/>
      <c r="D73" s="114"/>
      <c r="E73" s="109"/>
      <c r="F73" s="48"/>
      <c r="G73" s="48"/>
      <c r="H73" s="48"/>
      <c r="I73" s="48"/>
      <c r="J73" s="2"/>
      <c r="K73" s="48"/>
      <c r="L73" s="48"/>
      <c r="M73" s="2"/>
      <c r="N73" s="17"/>
      <c r="O73" s="50"/>
    </row>
    <row r="74" spans="1:15" s="18" customFormat="1">
      <c r="A74" s="10"/>
      <c r="B74" s="114"/>
      <c r="C74" s="171" t="s">
        <v>27</v>
      </c>
      <c r="D74" s="172"/>
      <c r="E74" s="173"/>
      <c r="F74" s="48"/>
      <c r="G74" s="48"/>
      <c r="H74" s="48"/>
      <c r="I74" s="48"/>
      <c r="J74" s="2"/>
      <c r="K74" s="48"/>
      <c r="L74" s="48"/>
      <c r="M74" s="2"/>
      <c r="N74" s="17"/>
      <c r="O74" s="50"/>
    </row>
    <row r="75" spans="1:15" s="18" customFormat="1" ht="33.75" customHeight="1">
      <c r="A75" s="9" t="s">
        <v>474</v>
      </c>
      <c r="B75" s="2" t="s">
        <v>385</v>
      </c>
      <c r="C75" s="2">
        <v>5</v>
      </c>
      <c r="D75" s="2" t="s">
        <v>50</v>
      </c>
      <c r="E75" s="2" t="s">
        <v>104</v>
      </c>
      <c r="F75" s="2">
        <v>120</v>
      </c>
      <c r="G75" s="2">
        <v>32</v>
      </c>
      <c r="H75" s="2">
        <v>20</v>
      </c>
      <c r="I75" s="2"/>
      <c r="J75" s="2">
        <f t="shared" ref="J75:J78" si="13">F75+G75+H75+I75</f>
        <v>172</v>
      </c>
      <c r="K75" s="2" t="s">
        <v>87</v>
      </c>
      <c r="L75" s="2">
        <v>2201310</v>
      </c>
      <c r="M75" s="2">
        <f>C75*J75</f>
        <v>860</v>
      </c>
      <c r="N75" s="17"/>
      <c r="O75" s="50"/>
    </row>
    <row r="76" spans="1:15" s="18" customFormat="1" ht="34.5" customHeight="1">
      <c r="A76" s="9" t="s">
        <v>473</v>
      </c>
      <c r="B76" s="2" t="s">
        <v>385</v>
      </c>
      <c r="C76" s="2">
        <v>5</v>
      </c>
      <c r="D76" s="2" t="s">
        <v>50</v>
      </c>
      <c r="E76" s="2" t="s">
        <v>104</v>
      </c>
      <c r="F76" s="2">
        <v>120</v>
      </c>
      <c r="G76" s="2">
        <v>32</v>
      </c>
      <c r="H76" s="2">
        <v>20</v>
      </c>
      <c r="I76" s="2"/>
      <c r="J76" s="2">
        <f t="shared" si="13"/>
        <v>172</v>
      </c>
      <c r="K76" s="2" t="s">
        <v>87</v>
      </c>
      <c r="L76" s="2">
        <v>2201310</v>
      </c>
      <c r="M76" s="2">
        <f>C76*J76</f>
        <v>860</v>
      </c>
      <c r="N76" s="17"/>
      <c r="O76" s="50"/>
    </row>
    <row r="77" spans="1:15" s="18" customFormat="1" ht="22.5" customHeight="1">
      <c r="A77" s="91" t="s">
        <v>250</v>
      </c>
      <c r="B77" s="5" t="s">
        <v>50</v>
      </c>
      <c r="C77" s="2">
        <v>7</v>
      </c>
      <c r="D77" s="2" t="s">
        <v>475</v>
      </c>
      <c r="E77" s="89" t="s">
        <v>105</v>
      </c>
      <c r="F77" s="2">
        <v>4</v>
      </c>
      <c r="G77" s="2">
        <v>1</v>
      </c>
      <c r="H77" s="2"/>
      <c r="I77" s="2">
        <v>1</v>
      </c>
      <c r="J77" s="2">
        <f t="shared" si="13"/>
        <v>6</v>
      </c>
      <c r="K77" s="2" t="s">
        <v>87</v>
      </c>
      <c r="L77" s="2">
        <v>2201310</v>
      </c>
      <c r="M77" s="2">
        <f t="shared" ref="M77:M78" si="14">C77*J77</f>
        <v>42</v>
      </c>
      <c r="N77" s="17"/>
      <c r="O77" s="50"/>
    </row>
    <row r="78" spans="1:15" s="18" customFormat="1" ht="22.5" customHeight="1">
      <c r="A78" s="91" t="s">
        <v>251</v>
      </c>
      <c r="B78" s="5" t="s">
        <v>50</v>
      </c>
      <c r="C78" s="2">
        <v>7</v>
      </c>
      <c r="D78" s="2" t="s">
        <v>475</v>
      </c>
      <c r="E78" s="89" t="s">
        <v>105</v>
      </c>
      <c r="F78" s="2">
        <v>4</v>
      </c>
      <c r="G78" s="2">
        <v>1</v>
      </c>
      <c r="H78" s="2"/>
      <c r="I78" s="2">
        <v>1</v>
      </c>
      <c r="J78" s="2">
        <f t="shared" si="13"/>
        <v>6</v>
      </c>
      <c r="K78" s="2" t="s">
        <v>87</v>
      </c>
      <c r="L78" s="2">
        <v>2201310</v>
      </c>
      <c r="M78" s="2">
        <f t="shared" si="14"/>
        <v>42</v>
      </c>
      <c r="N78" s="17"/>
      <c r="O78" s="50"/>
    </row>
    <row r="79" spans="1:15" s="18" customFormat="1" ht="22.5">
      <c r="A79" s="91" t="s">
        <v>453</v>
      </c>
      <c r="B79" s="5" t="s">
        <v>50</v>
      </c>
      <c r="C79" s="20">
        <v>7</v>
      </c>
      <c r="D79" s="21" t="s">
        <v>445</v>
      </c>
      <c r="E79" s="89" t="s">
        <v>103</v>
      </c>
      <c r="F79" s="2">
        <v>4</v>
      </c>
      <c r="G79" s="2">
        <v>1</v>
      </c>
      <c r="H79" s="2"/>
      <c r="I79" s="2">
        <v>1</v>
      </c>
      <c r="J79" s="22">
        <f>SUM(F79:I79)</f>
        <v>6</v>
      </c>
      <c r="K79" s="2" t="s">
        <v>87</v>
      </c>
      <c r="L79" s="24">
        <v>2201310</v>
      </c>
      <c r="M79" s="25">
        <f>C79*J79</f>
        <v>42</v>
      </c>
      <c r="N79" s="17"/>
      <c r="O79" s="50"/>
    </row>
    <row r="80" spans="1:15" s="18" customFormat="1" ht="22.5">
      <c r="A80" s="9" t="s">
        <v>454</v>
      </c>
      <c r="B80" s="5" t="s">
        <v>50</v>
      </c>
      <c r="C80" s="20">
        <v>7</v>
      </c>
      <c r="D80" s="21" t="s">
        <v>445</v>
      </c>
      <c r="E80" s="89" t="s">
        <v>103</v>
      </c>
      <c r="F80" s="2">
        <v>4</v>
      </c>
      <c r="G80" s="2">
        <v>1</v>
      </c>
      <c r="H80" s="2"/>
      <c r="I80" s="2">
        <v>1</v>
      </c>
      <c r="J80" s="22">
        <f>SUM(F80:I80)</f>
        <v>6</v>
      </c>
      <c r="K80" s="2" t="s">
        <v>87</v>
      </c>
      <c r="L80" s="24">
        <v>2201310</v>
      </c>
      <c r="M80" s="25">
        <f>C80*J80</f>
        <v>42</v>
      </c>
      <c r="N80" s="17"/>
      <c r="O80" s="50"/>
    </row>
    <row r="81" spans="1:15" s="18" customFormat="1">
      <c r="A81" s="9" t="s">
        <v>272</v>
      </c>
      <c r="B81" s="2" t="s">
        <v>60</v>
      </c>
      <c r="C81" s="2">
        <v>5</v>
      </c>
      <c r="D81" s="5" t="s">
        <v>50</v>
      </c>
      <c r="E81" s="2" t="s">
        <v>103</v>
      </c>
      <c r="F81" s="2">
        <v>4</v>
      </c>
      <c r="G81" s="2">
        <v>1</v>
      </c>
      <c r="H81" s="2"/>
      <c r="I81" s="2">
        <v>1</v>
      </c>
      <c r="J81" s="22">
        <f t="shared" ref="J81:J82" si="15">SUM(F81:I81)</f>
        <v>6</v>
      </c>
      <c r="K81" s="2" t="s">
        <v>87</v>
      </c>
      <c r="L81" s="24">
        <v>2201310</v>
      </c>
      <c r="M81" s="25">
        <f t="shared" ref="M81:M82" si="16">C81*J81</f>
        <v>30</v>
      </c>
      <c r="N81" s="17"/>
      <c r="O81" s="50"/>
    </row>
    <row r="82" spans="1:15" s="18" customFormat="1">
      <c r="A82" s="9" t="s">
        <v>273</v>
      </c>
      <c r="B82" s="2" t="s">
        <v>60</v>
      </c>
      <c r="C82" s="2">
        <v>5</v>
      </c>
      <c r="D82" s="5" t="s">
        <v>50</v>
      </c>
      <c r="E82" s="2" t="s">
        <v>103</v>
      </c>
      <c r="F82" s="2">
        <v>4</v>
      </c>
      <c r="G82" s="2">
        <v>1</v>
      </c>
      <c r="H82" s="2"/>
      <c r="I82" s="2">
        <v>1</v>
      </c>
      <c r="J82" s="22">
        <f t="shared" si="15"/>
        <v>6</v>
      </c>
      <c r="K82" s="2" t="s">
        <v>87</v>
      </c>
      <c r="L82" s="24">
        <v>2201310</v>
      </c>
      <c r="M82" s="25">
        <f t="shared" si="16"/>
        <v>30</v>
      </c>
      <c r="N82" s="17"/>
      <c r="O82" s="50"/>
    </row>
    <row r="83" spans="1:15" s="18" customFormat="1">
      <c r="A83" s="10" t="s">
        <v>27</v>
      </c>
      <c r="B83" s="114"/>
      <c r="C83" s="171" t="s">
        <v>82</v>
      </c>
      <c r="D83" s="172"/>
      <c r="E83" s="173"/>
      <c r="F83" s="48"/>
      <c r="G83" s="48"/>
      <c r="H83" s="48"/>
      <c r="I83" s="48"/>
      <c r="J83" s="2"/>
      <c r="K83" s="48"/>
      <c r="L83" s="48"/>
      <c r="M83" s="2"/>
      <c r="N83" s="17"/>
      <c r="O83" s="50"/>
    </row>
    <row r="84" spans="1:15">
      <c r="A84" s="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7"/>
      <c r="O84" s="12"/>
    </row>
    <row r="85" spans="1:15">
      <c r="A85" s="9"/>
      <c r="B85" s="2"/>
      <c r="C85" s="171" t="s">
        <v>78</v>
      </c>
      <c r="D85" s="172"/>
      <c r="E85" s="173"/>
      <c r="F85" s="2"/>
      <c r="G85" s="2"/>
      <c r="H85" s="2"/>
      <c r="I85" s="2"/>
      <c r="J85" s="2"/>
      <c r="K85" s="2"/>
      <c r="L85" s="2"/>
      <c r="M85" s="2"/>
      <c r="N85" s="17"/>
      <c r="O85" s="12"/>
    </row>
    <row r="86" spans="1:15" ht="22.5">
      <c r="A86" s="9" t="s">
        <v>386</v>
      </c>
      <c r="B86" s="2" t="s">
        <v>61</v>
      </c>
      <c r="C86" s="2">
        <v>4</v>
      </c>
      <c r="D86" s="5" t="s">
        <v>50</v>
      </c>
      <c r="E86" s="2" t="s">
        <v>117</v>
      </c>
      <c r="F86" s="2">
        <v>150</v>
      </c>
      <c r="G86" s="2">
        <v>30</v>
      </c>
      <c r="H86" s="2">
        <v>30</v>
      </c>
      <c r="I86" s="2"/>
      <c r="J86" s="2">
        <f t="shared" ref="J86:J94" si="17">SUM(F86:I86)</f>
        <v>210</v>
      </c>
      <c r="K86" s="23" t="s">
        <v>68</v>
      </c>
      <c r="L86" s="2">
        <v>2201310</v>
      </c>
      <c r="M86" s="2">
        <f t="shared" ref="M86:M94" si="18">C86*J86</f>
        <v>840</v>
      </c>
      <c r="N86" s="17"/>
      <c r="O86" s="12"/>
    </row>
    <row r="87" spans="1:15" ht="22.5">
      <c r="A87" s="9" t="s">
        <v>169</v>
      </c>
      <c r="B87" s="2" t="s">
        <v>61</v>
      </c>
      <c r="C87" s="2">
        <v>3</v>
      </c>
      <c r="D87" s="5" t="s">
        <v>50</v>
      </c>
      <c r="E87" s="2" t="s">
        <v>117</v>
      </c>
      <c r="F87" s="2">
        <v>150</v>
      </c>
      <c r="G87" s="2">
        <v>30</v>
      </c>
      <c r="H87" s="2">
        <v>30</v>
      </c>
      <c r="I87" s="2"/>
      <c r="J87" s="2">
        <f t="shared" si="17"/>
        <v>210</v>
      </c>
      <c r="K87" s="23" t="s">
        <v>68</v>
      </c>
      <c r="L87" s="2">
        <v>2201310</v>
      </c>
      <c r="M87" s="2">
        <f t="shared" si="18"/>
        <v>630</v>
      </c>
      <c r="N87" s="17"/>
      <c r="O87" s="12"/>
    </row>
    <row r="88" spans="1:15" ht="22.5">
      <c r="A88" s="9" t="s">
        <v>170</v>
      </c>
      <c r="B88" s="2" t="s">
        <v>61</v>
      </c>
      <c r="C88" s="2">
        <v>3</v>
      </c>
      <c r="D88" s="5" t="s">
        <v>50</v>
      </c>
      <c r="E88" s="2" t="s">
        <v>117</v>
      </c>
      <c r="F88" s="2">
        <v>50</v>
      </c>
      <c r="G88" s="2">
        <v>10</v>
      </c>
      <c r="H88" s="2">
        <v>15</v>
      </c>
      <c r="I88" s="2"/>
      <c r="J88" s="2">
        <f t="shared" si="17"/>
        <v>75</v>
      </c>
      <c r="K88" s="23" t="s">
        <v>68</v>
      </c>
      <c r="L88" s="2">
        <v>2201310</v>
      </c>
      <c r="M88" s="2">
        <f t="shared" si="18"/>
        <v>225</v>
      </c>
      <c r="N88" s="17"/>
      <c r="O88" s="12"/>
    </row>
    <row r="89" spans="1:15" ht="22.5">
      <c r="A89" s="9" t="s">
        <v>387</v>
      </c>
      <c r="B89" s="2" t="s">
        <v>261</v>
      </c>
      <c r="C89" s="2">
        <v>3</v>
      </c>
      <c r="D89" s="5" t="s">
        <v>50</v>
      </c>
      <c r="E89" s="2" t="s">
        <v>118</v>
      </c>
      <c r="F89" s="2">
        <v>150</v>
      </c>
      <c r="G89" s="2">
        <v>30</v>
      </c>
      <c r="H89" s="2">
        <v>30</v>
      </c>
      <c r="I89" s="2"/>
      <c r="J89" s="2">
        <f t="shared" si="17"/>
        <v>210</v>
      </c>
      <c r="K89" s="23" t="s">
        <v>68</v>
      </c>
      <c r="L89" s="2">
        <v>2201310</v>
      </c>
      <c r="M89" s="2">
        <f t="shared" si="18"/>
        <v>630</v>
      </c>
      <c r="N89" s="17"/>
      <c r="O89" s="12"/>
    </row>
    <row r="90" spans="1:15" ht="22.5">
      <c r="A90" s="9" t="s">
        <v>171</v>
      </c>
      <c r="B90" s="2" t="s">
        <v>261</v>
      </c>
      <c r="C90" s="2">
        <v>3</v>
      </c>
      <c r="D90" s="5" t="s">
        <v>50</v>
      </c>
      <c r="E90" s="2" t="s">
        <v>118</v>
      </c>
      <c r="F90" s="2">
        <v>150</v>
      </c>
      <c r="G90" s="2">
        <v>30</v>
      </c>
      <c r="H90" s="2">
        <v>30</v>
      </c>
      <c r="I90" s="2"/>
      <c r="J90" s="2">
        <f t="shared" si="17"/>
        <v>210</v>
      </c>
      <c r="K90" s="23" t="s">
        <v>68</v>
      </c>
      <c r="L90" s="2">
        <v>2201310</v>
      </c>
      <c r="M90" s="2">
        <f t="shared" si="18"/>
        <v>630</v>
      </c>
      <c r="N90" s="17"/>
      <c r="O90" s="12"/>
    </row>
    <row r="91" spans="1:15" ht="22.5">
      <c r="A91" s="9" t="s">
        <v>172</v>
      </c>
      <c r="B91" s="2" t="s">
        <v>261</v>
      </c>
      <c r="C91" s="2">
        <v>3</v>
      </c>
      <c r="D91" s="5" t="s">
        <v>50</v>
      </c>
      <c r="E91" s="2" t="s">
        <v>118</v>
      </c>
      <c r="F91" s="2">
        <v>50</v>
      </c>
      <c r="G91" s="2">
        <v>10</v>
      </c>
      <c r="H91" s="2">
        <v>15</v>
      </c>
      <c r="I91" s="2"/>
      <c r="J91" s="2">
        <f t="shared" si="17"/>
        <v>75</v>
      </c>
      <c r="K91" s="23" t="s">
        <v>68</v>
      </c>
      <c r="L91" s="2">
        <v>2201310</v>
      </c>
      <c r="M91" s="2">
        <f t="shared" si="18"/>
        <v>225</v>
      </c>
      <c r="N91" s="17"/>
      <c r="O91" s="12"/>
    </row>
    <row r="92" spans="1:15" ht="22.5">
      <c r="A92" s="9" t="s">
        <v>388</v>
      </c>
      <c r="B92" s="2" t="s">
        <v>59</v>
      </c>
      <c r="C92" s="59">
        <v>2</v>
      </c>
      <c r="D92" s="5" t="s">
        <v>50</v>
      </c>
      <c r="E92" s="89" t="s">
        <v>46</v>
      </c>
      <c r="F92" s="2">
        <v>150</v>
      </c>
      <c r="G92" s="2">
        <v>30</v>
      </c>
      <c r="H92" s="2">
        <v>30</v>
      </c>
      <c r="I92" s="2"/>
      <c r="J92" s="2">
        <f t="shared" si="17"/>
        <v>210</v>
      </c>
      <c r="K92" s="23" t="s">
        <v>68</v>
      </c>
      <c r="L92" s="2">
        <v>2201310</v>
      </c>
      <c r="M92" s="2">
        <f t="shared" si="18"/>
        <v>420</v>
      </c>
      <c r="N92" s="17"/>
      <c r="O92" s="12"/>
    </row>
    <row r="93" spans="1:15" ht="22.5">
      <c r="A93" s="9" t="s">
        <v>389</v>
      </c>
      <c r="B93" s="2" t="s">
        <v>59</v>
      </c>
      <c r="C93" s="59">
        <v>2</v>
      </c>
      <c r="D93" s="5" t="s">
        <v>50</v>
      </c>
      <c r="E93" s="89" t="s">
        <v>46</v>
      </c>
      <c r="F93" s="2">
        <v>150</v>
      </c>
      <c r="G93" s="2">
        <v>30</v>
      </c>
      <c r="H93" s="2">
        <v>30</v>
      </c>
      <c r="I93" s="2"/>
      <c r="J93" s="2">
        <f t="shared" si="17"/>
        <v>210</v>
      </c>
      <c r="K93" s="23" t="s">
        <v>68</v>
      </c>
      <c r="L93" s="2">
        <v>2201310</v>
      </c>
      <c r="M93" s="2">
        <f t="shared" si="18"/>
        <v>420</v>
      </c>
      <c r="N93" s="17"/>
      <c r="O93" s="12"/>
    </row>
    <row r="94" spans="1:15" ht="22.5">
      <c r="A94" s="9" t="s">
        <v>211</v>
      </c>
      <c r="B94" s="2" t="s">
        <v>59</v>
      </c>
      <c r="C94" s="59">
        <v>2</v>
      </c>
      <c r="D94" s="5" t="s">
        <v>50</v>
      </c>
      <c r="E94" s="2" t="s">
        <v>126</v>
      </c>
      <c r="F94" s="2">
        <v>50</v>
      </c>
      <c r="G94" s="2">
        <v>10</v>
      </c>
      <c r="H94" s="2">
        <v>15</v>
      </c>
      <c r="I94" s="2"/>
      <c r="J94" s="2">
        <f t="shared" si="17"/>
        <v>75</v>
      </c>
      <c r="K94" s="23" t="s">
        <v>68</v>
      </c>
      <c r="L94" s="2">
        <v>2201310</v>
      </c>
      <c r="M94" s="2">
        <f t="shared" si="18"/>
        <v>150</v>
      </c>
      <c r="N94" s="17"/>
      <c r="O94" s="12"/>
    </row>
    <row r="95" spans="1:15" ht="22.5">
      <c r="A95" s="9" t="s">
        <v>390</v>
      </c>
      <c r="B95" s="2" t="s">
        <v>69</v>
      </c>
      <c r="C95" s="59">
        <v>2</v>
      </c>
      <c r="D95" s="5" t="s">
        <v>50</v>
      </c>
      <c r="E95" s="89" t="s">
        <v>46</v>
      </c>
      <c r="F95" s="2">
        <v>150</v>
      </c>
      <c r="G95" s="2">
        <v>30</v>
      </c>
      <c r="H95" s="2">
        <v>30</v>
      </c>
      <c r="I95" s="2"/>
      <c r="J95" s="2">
        <f>SUM(F95:I95)</f>
        <v>210</v>
      </c>
      <c r="K95" s="23" t="s">
        <v>68</v>
      </c>
      <c r="L95" s="2">
        <v>2201310</v>
      </c>
      <c r="M95" s="2">
        <f>C95*J95</f>
        <v>420</v>
      </c>
      <c r="N95" s="17"/>
      <c r="O95" s="12"/>
    </row>
    <row r="96" spans="1:15" ht="22.5">
      <c r="A96" s="9" t="s">
        <v>173</v>
      </c>
      <c r="B96" s="2" t="s">
        <v>69</v>
      </c>
      <c r="C96" s="59">
        <v>2</v>
      </c>
      <c r="D96" s="5" t="s">
        <v>50</v>
      </c>
      <c r="E96" s="89" t="s">
        <v>46</v>
      </c>
      <c r="F96" s="2">
        <v>150</v>
      </c>
      <c r="G96" s="2">
        <v>30</v>
      </c>
      <c r="H96" s="2">
        <v>30</v>
      </c>
      <c r="I96" s="2"/>
      <c r="J96" s="2">
        <f>SUM(F96:I96)</f>
        <v>210</v>
      </c>
      <c r="K96" s="23" t="s">
        <v>68</v>
      </c>
      <c r="L96" s="2">
        <v>2201310</v>
      </c>
      <c r="M96" s="2">
        <f>C96*J96</f>
        <v>420</v>
      </c>
      <c r="N96" s="17"/>
      <c r="O96" s="12"/>
    </row>
    <row r="97" spans="1:16">
      <c r="A97" s="9" t="s">
        <v>174</v>
      </c>
      <c r="B97" s="2" t="s">
        <v>69</v>
      </c>
      <c r="C97" s="59">
        <v>2</v>
      </c>
      <c r="D97" s="5" t="s">
        <v>50</v>
      </c>
      <c r="E97" s="2" t="s">
        <v>126</v>
      </c>
      <c r="F97" s="2">
        <v>50</v>
      </c>
      <c r="G97" s="2">
        <v>10</v>
      </c>
      <c r="H97" s="2">
        <v>15</v>
      </c>
      <c r="I97" s="2"/>
      <c r="J97" s="2">
        <f>SUM(F97:I97)</f>
        <v>75</v>
      </c>
      <c r="K97" s="23" t="s">
        <v>68</v>
      </c>
      <c r="L97" s="2">
        <v>2201310</v>
      </c>
      <c r="M97" s="2">
        <f>C97*J97</f>
        <v>150</v>
      </c>
      <c r="N97" s="17"/>
      <c r="O97" s="12"/>
    </row>
    <row r="98" spans="1:16">
      <c r="A98" s="10" t="s">
        <v>78</v>
      </c>
      <c r="B98" s="2"/>
      <c r="C98" s="171" t="s">
        <v>168</v>
      </c>
      <c r="D98" s="172"/>
      <c r="E98" s="173"/>
      <c r="F98" s="2"/>
      <c r="G98" s="2"/>
      <c r="H98" s="2"/>
      <c r="I98" s="2"/>
      <c r="J98" s="2"/>
      <c r="K98" s="2"/>
      <c r="L98" s="2"/>
      <c r="M98" s="2"/>
      <c r="N98" s="17"/>
      <c r="O98" s="12"/>
    </row>
    <row r="99" spans="1:16" s="6" customFormat="1">
      <c r="A99" s="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7"/>
      <c r="O99" s="12"/>
    </row>
    <row r="100" spans="1:16">
      <c r="A100" s="10"/>
      <c r="B100" s="114"/>
      <c r="C100" s="171" t="s">
        <v>24</v>
      </c>
      <c r="D100" s="172"/>
      <c r="E100" s="173"/>
      <c r="F100" s="48"/>
      <c r="G100" s="48"/>
      <c r="H100" s="48"/>
      <c r="I100" s="48"/>
      <c r="J100" s="2"/>
      <c r="K100" s="48"/>
      <c r="L100" s="48"/>
      <c r="M100" s="2"/>
      <c r="N100" s="17"/>
      <c r="O100" s="12"/>
    </row>
    <row r="101" spans="1:16" ht="22.5">
      <c r="A101" s="11" t="s">
        <v>175</v>
      </c>
      <c r="B101" s="2" t="s">
        <v>261</v>
      </c>
      <c r="C101" s="2">
        <v>7</v>
      </c>
      <c r="D101" s="2" t="s">
        <v>50</v>
      </c>
      <c r="E101" s="2" t="s">
        <v>118</v>
      </c>
      <c r="F101" s="2">
        <v>650</v>
      </c>
      <c r="G101" s="2">
        <v>50</v>
      </c>
      <c r="H101" s="2">
        <v>30</v>
      </c>
      <c r="I101" s="48"/>
      <c r="J101" s="2">
        <f>F101+G101+H101+I101</f>
        <v>730</v>
      </c>
      <c r="K101" s="23" t="s">
        <v>68</v>
      </c>
      <c r="L101" s="2">
        <v>2201310</v>
      </c>
      <c r="M101" s="2">
        <f t="shared" ref="M101:M106" si="19">C101*J101</f>
        <v>5110</v>
      </c>
      <c r="N101" s="17"/>
      <c r="O101" s="12"/>
    </row>
    <row r="102" spans="1:16" ht="22.5">
      <c r="A102" s="11" t="s">
        <v>176</v>
      </c>
      <c r="B102" s="2" t="s">
        <v>93</v>
      </c>
      <c r="C102" s="2">
        <v>7</v>
      </c>
      <c r="D102" s="2" t="s">
        <v>50</v>
      </c>
      <c r="E102" s="2" t="s">
        <v>118</v>
      </c>
      <c r="F102" s="2">
        <v>650</v>
      </c>
      <c r="G102" s="2">
        <v>50</v>
      </c>
      <c r="H102" s="2">
        <v>30</v>
      </c>
      <c r="I102" s="48"/>
      <c r="J102" s="2">
        <f>F102+G102+H102+I102</f>
        <v>730</v>
      </c>
      <c r="K102" s="23" t="s">
        <v>68</v>
      </c>
      <c r="L102" s="2">
        <v>2201310</v>
      </c>
      <c r="M102" s="2">
        <f t="shared" si="19"/>
        <v>5110</v>
      </c>
      <c r="N102" s="17"/>
      <c r="O102" s="12"/>
    </row>
    <row r="103" spans="1:16" ht="22.5">
      <c r="A103" s="11" t="s">
        <v>74</v>
      </c>
      <c r="B103" s="2" t="s">
        <v>57</v>
      </c>
      <c r="C103" s="2">
        <v>6</v>
      </c>
      <c r="D103" s="2" t="s">
        <v>50</v>
      </c>
      <c r="E103" s="2" t="s">
        <v>117</v>
      </c>
      <c r="F103" s="2">
        <v>270</v>
      </c>
      <c r="G103" s="2">
        <v>54</v>
      </c>
      <c r="H103" s="2">
        <v>40</v>
      </c>
      <c r="I103" s="48"/>
      <c r="J103" s="2">
        <f>F103+G103+H103+I103</f>
        <v>364</v>
      </c>
      <c r="K103" s="23" t="s">
        <v>68</v>
      </c>
      <c r="L103" s="2">
        <v>2201310</v>
      </c>
      <c r="M103" s="2">
        <f>C103*J103</f>
        <v>2184</v>
      </c>
      <c r="N103" s="17"/>
      <c r="O103" s="12"/>
      <c r="P103" s="60"/>
    </row>
    <row r="104" spans="1:16" ht="22.5">
      <c r="A104" s="11" t="s">
        <v>297</v>
      </c>
      <c r="B104" s="2" t="s">
        <v>69</v>
      </c>
      <c r="C104" s="2">
        <v>6</v>
      </c>
      <c r="D104" s="2" t="s">
        <v>50</v>
      </c>
      <c r="E104" s="2" t="s">
        <v>117</v>
      </c>
      <c r="F104" s="2">
        <v>270</v>
      </c>
      <c r="G104" s="2">
        <v>54</v>
      </c>
      <c r="H104" s="2">
        <v>40</v>
      </c>
      <c r="I104" s="48"/>
      <c r="J104" s="2">
        <f>F104+G104+H104+I104</f>
        <v>364</v>
      </c>
      <c r="K104" s="23" t="s">
        <v>68</v>
      </c>
      <c r="L104" s="2">
        <v>2201310</v>
      </c>
      <c r="M104" s="2">
        <f t="shared" si="19"/>
        <v>2184</v>
      </c>
      <c r="N104" s="17"/>
      <c r="O104" s="12"/>
    </row>
    <row r="105" spans="1:16" ht="22.5">
      <c r="A105" s="11" t="s">
        <v>480</v>
      </c>
      <c r="B105" s="2" t="s">
        <v>50</v>
      </c>
      <c r="C105" s="59">
        <v>10</v>
      </c>
      <c r="D105" s="2" t="s">
        <v>50</v>
      </c>
      <c r="E105" s="89" t="s">
        <v>268</v>
      </c>
      <c r="F105" s="2">
        <v>24</v>
      </c>
      <c r="G105" s="2">
        <v>4</v>
      </c>
      <c r="H105" s="2"/>
      <c r="I105" s="2">
        <v>2</v>
      </c>
      <c r="J105" s="2">
        <f t="shared" ref="J105" si="20">F105+G105+H105+I105</f>
        <v>30</v>
      </c>
      <c r="K105" s="2" t="s">
        <v>68</v>
      </c>
      <c r="L105" s="2">
        <v>2201310</v>
      </c>
      <c r="M105" s="2">
        <f t="shared" si="19"/>
        <v>300</v>
      </c>
      <c r="N105" s="17"/>
      <c r="O105" s="12"/>
    </row>
    <row r="106" spans="1:16" ht="22.5">
      <c r="A106" s="9" t="s">
        <v>301</v>
      </c>
      <c r="B106" s="2" t="s">
        <v>60</v>
      </c>
      <c r="C106" s="2">
        <v>5</v>
      </c>
      <c r="D106" s="2" t="s">
        <v>372</v>
      </c>
      <c r="E106" s="2" t="s">
        <v>197</v>
      </c>
      <c r="F106" s="2">
        <v>230</v>
      </c>
      <c r="G106" s="2">
        <v>30</v>
      </c>
      <c r="H106" s="2">
        <v>20</v>
      </c>
      <c r="I106" s="2"/>
      <c r="J106" s="2">
        <f t="shared" ref="J106" si="21">F106+G106+H106+I106</f>
        <v>280</v>
      </c>
      <c r="K106" s="23" t="s">
        <v>68</v>
      </c>
      <c r="L106" s="2">
        <v>2201310</v>
      </c>
      <c r="M106" s="2">
        <f t="shared" si="19"/>
        <v>1400</v>
      </c>
      <c r="N106" s="17"/>
      <c r="O106" s="12"/>
    </row>
    <row r="107" spans="1:16">
      <c r="A107" s="10" t="s">
        <v>24</v>
      </c>
      <c r="B107" s="114"/>
      <c r="C107" s="171" t="s">
        <v>63</v>
      </c>
      <c r="D107" s="172"/>
      <c r="E107" s="173"/>
      <c r="F107" s="48"/>
      <c r="G107" s="48"/>
      <c r="H107" s="48"/>
      <c r="I107" s="48"/>
      <c r="J107" s="2"/>
      <c r="K107" s="48"/>
      <c r="L107" s="48"/>
      <c r="M107" s="2"/>
      <c r="N107" s="17"/>
      <c r="O107" s="12"/>
    </row>
    <row r="108" spans="1:16">
      <c r="A108" s="10"/>
      <c r="B108" s="114"/>
      <c r="C108" s="109"/>
      <c r="D108" s="114"/>
      <c r="E108" s="109"/>
      <c r="F108" s="48"/>
      <c r="G108" s="48"/>
      <c r="H108" s="48"/>
      <c r="I108" s="48"/>
      <c r="J108" s="2"/>
      <c r="K108" s="48"/>
      <c r="L108" s="48"/>
      <c r="M108" s="2"/>
      <c r="N108" s="17"/>
      <c r="O108" s="12"/>
    </row>
    <row r="109" spans="1:16">
      <c r="A109" s="150"/>
      <c r="B109" s="151"/>
      <c r="C109" s="168" t="s">
        <v>96</v>
      </c>
      <c r="D109" s="169"/>
      <c r="E109" s="170"/>
      <c r="F109" s="152"/>
      <c r="G109" s="152"/>
      <c r="H109" s="152"/>
      <c r="I109" s="152"/>
      <c r="J109" s="146"/>
      <c r="K109" s="152"/>
      <c r="L109" s="152"/>
      <c r="M109" s="146"/>
      <c r="N109" s="147"/>
      <c r="O109" s="12"/>
    </row>
    <row r="110" spans="1:16" ht="22.5">
      <c r="A110" s="145" t="s">
        <v>177</v>
      </c>
      <c r="B110" s="146" t="s">
        <v>50</v>
      </c>
      <c r="C110" s="146">
        <v>4</v>
      </c>
      <c r="D110" s="146" t="s">
        <v>50</v>
      </c>
      <c r="E110" s="146" t="s">
        <v>118</v>
      </c>
      <c r="F110" s="146">
        <v>280</v>
      </c>
      <c r="G110" s="146">
        <v>55</v>
      </c>
      <c r="H110" s="146">
        <v>40</v>
      </c>
      <c r="I110" s="146"/>
      <c r="J110" s="146">
        <f>F110+G110+H110+I110</f>
        <v>375</v>
      </c>
      <c r="K110" s="146" t="s">
        <v>68</v>
      </c>
      <c r="L110" s="146">
        <v>2201310</v>
      </c>
      <c r="M110" s="146">
        <f>C110*J110</f>
        <v>1500</v>
      </c>
      <c r="N110" s="147"/>
      <c r="O110" s="12"/>
    </row>
    <row r="111" spans="1:16" ht="22.5">
      <c r="A111" s="145" t="s">
        <v>178</v>
      </c>
      <c r="B111" s="146" t="s">
        <v>50</v>
      </c>
      <c r="C111" s="146">
        <v>2</v>
      </c>
      <c r="D111" s="146" t="s">
        <v>50</v>
      </c>
      <c r="E111" s="146" t="s">
        <v>117</v>
      </c>
      <c r="F111" s="146">
        <v>280</v>
      </c>
      <c r="G111" s="146">
        <v>55</v>
      </c>
      <c r="H111" s="146">
        <v>40</v>
      </c>
      <c r="I111" s="146"/>
      <c r="J111" s="146">
        <f>F111+G111+H111+I111</f>
        <v>375</v>
      </c>
      <c r="K111" s="146" t="s">
        <v>68</v>
      </c>
      <c r="L111" s="146">
        <v>2201310</v>
      </c>
      <c r="M111" s="146">
        <f>C111*J111</f>
        <v>750</v>
      </c>
      <c r="N111" s="147"/>
      <c r="O111" s="12"/>
    </row>
    <row r="112" spans="1:16">
      <c r="A112" s="150" t="s">
        <v>96</v>
      </c>
      <c r="B112" s="146"/>
      <c r="C112" s="168" t="s">
        <v>36</v>
      </c>
      <c r="D112" s="169"/>
      <c r="E112" s="170"/>
      <c r="F112" s="146"/>
      <c r="G112" s="146"/>
      <c r="H112" s="146"/>
      <c r="I112" s="146"/>
      <c r="J112" s="146"/>
      <c r="K112" s="146"/>
      <c r="L112" s="146"/>
      <c r="M112" s="146"/>
      <c r="N112" s="146"/>
      <c r="O112" s="12"/>
    </row>
    <row r="113" spans="1:15">
      <c r="A113" s="10"/>
      <c r="B113" s="114"/>
      <c r="C113" s="109"/>
      <c r="D113" s="114"/>
      <c r="E113" s="109"/>
      <c r="F113" s="48"/>
      <c r="G113" s="48"/>
      <c r="H113" s="48"/>
      <c r="I113" s="48"/>
      <c r="J113" s="2"/>
      <c r="K113" s="48"/>
      <c r="L113" s="48"/>
      <c r="M113" s="2"/>
      <c r="N113" s="17"/>
      <c r="O113" s="12"/>
    </row>
    <row r="114" spans="1:15">
      <c r="A114" s="10"/>
      <c r="B114" s="114"/>
      <c r="C114" s="171" t="s">
        <v>31</v>
      </c>
      <c r="D114" s="172"/>
      <c r="E114" s="173"/>
      <c r="F114" s="48"/>
      <c r="G114" s="48"/>
      <c r="H114" s="48"/>
      <c r="I114" s="48"/>
      <c r="J114" s="2"/>
      <c r="K114" s="48"/>
      <c r="L114" s="48"/>
      <c r="M114" s="2"/>
      <c r="N114" s="17"/>
      <c r="O114" s="12"/>
    </row>
    <row r="115" spans="1:15" ht="22.5">
      <c r="A115" s="11" t="s">
        <v>179</v>
      </c>
      <c r="B115" s="2" t="s">
        <v>50</v>
      </c>
      <c r="C115" s="61">
        <v>5</v>
      </c>
      <c r="D115" s="2" t="s">
        <v>50</v>
      </c>
      <c r="E115" s="2" t="s">
        <v>117</v>
      </c>
      <c r="F115" s="61">
        <v>270</v>
      </c>
      <c r="G115" s="61">
        <v>54</v>
      </c>
      <c r="H115" s="61">
        <v>40</v>
      </c>
      <c r="I115" s="61"/>
      <c r="J115" s="2">
        <f t="shared" ref="J115:J120" si="22">F115+G115+H115+I115</f>
        <v>364</v>
      </c>
      <c r="K115" s="2" t="s">
        <v>68</v>
      </c>
      <c r="L115" s="2">
        <v>2201310</v>
      </c>
      <c r="M115" s="2">
        <f t="shared" ref="M115:M120" si="23">C115*J115</f>
        <v>1820</v>
      </c>
      <c r="N115" s="17"/>
      <c r="O115" s="12"/>
    </row>
    <row r="116" spans="1:15" ht="22.5">
      <c r="A116" s="11" t="s">
        <v>481</v>
      </c>
      <c r="B116" s="2" t="s">
        <v>476</v>
      </c>
      <c r="C116" s="61">
        <v>3</v>
      </c>
      <c r="D116" s="2" t="s">
        <v>351</v>
      </c>
      <c r="E116" s="2" t="s">
        <v>118</v>
      </c>
      <c r="F116" s="61">
        <v>500</v>
      </c>
      <c r="G116" s="61">
        <v>50</v>
      </c>
      <c r="H116" s="61">
        <v>30</v>
      </c>
      <c r="I116" s="61"/>
      <c r="J116" s="2">
        <f t="shared" si="22"/>
        <v>580</v>
      </c>
      <c r="K116" s="2" t="s">
        <v>68</v>
      </c>
      <c r="L116" s="2">
        <v>2201310</v>
      </c>
      <c r="M116" s="2">
        <f t="shared" si="23"/>
        <v>1740</v>
      </c>
      <c r="N116" s="17"/>
      <c r="O116" s="12"/>
    </row>
    <row r="117" spans="1:15" ht="22.5">
      <c r="A117" s="11" t="s">
        <v>470</v>
      </c>
      <c r="B117" s="2" t="s">
        <v>476</v>
      </c>
      <c r="C117" s="2">
        <v>14</v>
      </c>
      <c r="D117" s="2" t="s">
        <v>50</v>
      </c>
      <c r="E117" s="2" t="s">
        <v>105</v>
      </c>
      <c r="F117" s="61">
        <v>500</v>
      </c>
      <c r="G117" s="61">
        <v>50</v>
      </c>
      <c r="H117" s="61">
        <v>30</v>
      </c>
      <c r="I117" s="48"/>
      <c r="J117" s="2">
        <f>F117+G117+H117+I117</f>
        <v>580</v>
      </c>
      <c r="K117" s="23" t="s">
        <v>68</v>
      </c>
      <c r="L117" s="2">
        <v>2201310</v>
      </c>
      <c r="M117" s="2">
        <f t="shared" ref="M117:M119" si="24">C117*J117</f>
        <v>8120</v>
      </c>
      <c r="N117" s="17"/>
      <c r="O117" s="12"/>
    </row>
    <row r="118" spans="1:15" ht="22.5">
      <c r="A118" s="11" t="s">
        <v>535</v>
      </c>
      <c r="B118" s="2" t="s">
        <v>540</v>
      </c>
      <c r="C118" s="2">
        <v>30</v>
      </c>
      <c r="D118" s="2" t="s">
        <v>50</v>
      </c>
      <c r="E118" s="2" t="s">
        <v>105</v>
      </c>
      <c r="F118" s="61">
        <v>800</v>
      </c>
      <c r="G118" s="61">
        <v>80</v>
      </c>
      <c r="H118" s="61">
        <v>50</v>
      </c>
      <c r="I118" s="48"/>
      <c r="J118" s="2">
        <f>F118+G118+H118+I118</f>
        <v>930</v>
      </c>
      <c r="K118" s="23" t="s">
        <v>68</v>
      </c>
      <c r="L118" s="2">
        <v>2201310</v>
      </c>
      <c r="M118" s="2">
        <f t="shared" ref="M118" si="25">C118*J118</f>
        <v>27900</v>
      </c>
      <c r="N118" s="17"/>
      <c r="O118" s="12"/>
    </row>
    <row r="119" spans="1:15" ht="22.5">
      <c r="A119" s="11" t="s">
        <v>458</v>
      </c>
      <c r="B119" s="90" t="s">
        <v>446</v>
      </c>
      <c r="C119" s="2">
        <v>8</v>
      </c>
      <c r="D119" s="2" t="s">
        <v>447</v>
      </c>
      <c r="E119" s="2" t="s">
        <v>268</v>
      </c>
      <c r="F119" s="2">
        <v>20</v>
      </c>
      <c r="G119" s="2">
        <v>3</v>
      </c>
      <c r="H119" s="2"/>
      <c r="I119" s="2">
        <v>2</v>
      </c>
      <c r="J119" s="2">
        <f t="shared" ref="J119" si="26">F119+G119+H119+I119</f>
        <v>25</v>
      </c>
      <c r="K119" s="23" t="s">
        <v>68</v>
      </c>
      <c r="L119" s="2">
        <v>2201310</v>
      </c>
      <c r="M119" s="2">
        <f t="shared" si="24"/>
        <v>200</v>
      </c>
      <c r="N119" s="17"/>
      <c r="O119" s="12"/>
    </row>
    <row r="120" spans="1:15" ht="22.5">
      <c r="A120" s="11" t="s">
        <v>480</v>
      </c>
      <c r="B120" s="2" t="s">
        <v>50</v>
      </c>
      <c r="C120" s="59">
        <v>10</v>
      </c>
      <c r="D120" s="2" t="s">
        <v>50</v>
      </c>
      <c r="E120" s="89" t="s">
        <v>268</v>
      </c>
      <c r="F120" s="2">
        <v>20</v>
      </c>
      <c r="G120" s="2">
        <v>3</v>
      </c>
      <c r="H120" s="2"/>
      <c r="I120" s="2">
        <v>2</v>
      </c>
      <c r="J120" s="2">
        <f t="shared" si="22"/>
        <v>25</v>
      </c>
      <c r="K120" s="2" t="s">
        <v>68</v>
      </c>
      <c r="L120" s="2">
        <v>2201310</v>
      </c>
      <c r="M120" s="2">
        <f t="shared" si="23"/>
        <v>250</v>
      </c>
      <c r="N120" s="17"/>
      <c r="O120" s="12"/>
    </row>
    <row r="121" spans="1:15">
      <c r="A121" s="10" t="s">
        <v>31</v>
      </c>
      <c r="B121" s="114"/>
      <c r="C121" s="171" t="s">
        <v>63</v>
      </c>
      <c r="D121" s="172"/>
      <c r="E121" s="173"/>
      <c r="F121" s="48"/>
      <c r="G121" s="48"/>
      <c r="H121" s="48"/>
      <c r="I121" s="48"/>
      <c r="J121" s="2"/>
      <c r="K121" s="48"/>
      <c r="L121" s="48"/>
      <c r="M121" s="2"/>
      <c r="N121" s="17"/>
      <c r="O121" s="12"/>
    </row>
    <row r="122" spans="1:15">
      <c r="A122" s="10"/>
      <c r="B122" s="114"/>
      <c r="C122" s="109"/>
      <c r="D122" s="114"/>
      <c r="E122" s="109"/>
      <c r="F122" s="48"/>
      <c r="G122" s="48"/>
      <c r="H122" s="48"/>
      <c r="I122" s="48"/>
      <c r="J122" s="2"/>
      <c r="K122" s="48"/>
      <c r="L122" s="48"/>
      <c r="M122" s="2"/>
      <c r="N122" s="17"/>
      <c r="O122" s="12"/>
    </row>
    <row r="123" spans="1:15">
      <c r="A123" s="10"/>
      <c r="B123" s="114"/>
      <c r="C123" s="171" t="s">
        <v>56</v>
      </c>
      <c r="D123" s="172"/>
      <c r="E123" s="173"/>
      <c r="F123" s="48"/>
      <c r="G123" s="48"/>
      <c r="H123" s="48"/>
      <c r="I123" s="48"/>
      <c r="J123" s="2"/>
      <c r="K123" s="48"/>
      <c r="L123" s="48"/>
      <c r="M123" s="2"/>
      <c r="N123" s="17"/>
      <c r="O123" s="12"/>
    </row>
    <row r="124" spans="1:15" ht="22.5">
      <c r="A124" s="11" t="s">
        <v>298</v>
      </c>
      <c r="B124" s="2" t="s">
        <v>476</v>
      </c>
      <c r="C124" s="61">
        <v>3</v>
      </c>
      <c r="D124" s="2" t="s">
        <v>351</v>
      </c>
      <c r="E124" s="2" t="s">
        <v>118</v>
      </c>
      <c r="F124" s="61">
        <v>250</v>
      </c>
      <c r="G124" s="61">
        <v>25</v>
      </c>
      <c r="H124" s="61">
        <v>25</v>
      </c>
      <c r="I124" s="61"/>
      <c r="J124" s="2">
        <f t="shared" ref="J124" si="27">F124+G124+H124+I124</f>
        <v>300</v>
      </c>
      <c r="K124" s="2" t="s">
        <v>68</v>
      </c>
      <c r="L124" s="2">
        <v>2201310</v>
      </c>
      <c r="M124" s="2">
        <f t="shared" ref="M124" si="28">C124*J124</f>
        <v>900</v>
      </c>
      <c r="N124" s="17"/>
      <c r="O124" s="12"/>
    </row>
    <row r="125" spans="1:15" ht="22.5">
      <c r="A125" s="9" t="s">
        <v>177</v>
      </c>
      <c r="B125" s="2" t="s">
        <v>50</v>
      </c>
      <c r="C125" s="2">
        <v>3</v>
      </c>
      <c r="D125" s="2" t="s">
        <v>50</v>
      </c>
      <c r="E125" s="2" t="s">
        <v>112</v>
      </c>
      <c r="F125" s="2">
        <v>250</v>
      </c>
      <c r="G125" s="2">
        <v>25</v>
      </c>
      <c r="H125" s="2">
        <v>20</v>
      </c>
      <c r="I125" s="2"/>
      <c r="J125" s="2">
        <f>F125+G125+H125+I125</f>
        <v>295</v>
      </c>
      <c r="K125" s="2" t="s">
        <v>68</v>
      </c>
      <c r="L125" s="2">
        <v>2201310</v>
      </c>
      <c r="M125" s="2">
        <f t="shared" ref="M125:M127" si="29">C125*J125</f>
        <v>885</v>
      </c>
      <c r="N125" s="17"/>
      <c r="O125" s="12"/>
    </row>
    <row r="126" spans="1:15" ht="22.5">
      <c r="A126" s="9" t="s">
        <v>179</v>
      </c>
      <c r="B126" s="2" t="s">
        <v>50</v>
      </c>
      <c r="C126" s="2">
        <v>5</v>
      </c>
      <c r="D126" s="2" t="s">
        <v>50</v>
      </c>
      <c r="E126" s="2" t="s">
        <v>112</v>
      </c>
      <c r="F126" s="2">
        <v>270</v>
      </c>
      <c r="G126" s="2">
        <v>54</v>
      </c>
      <c r="H126" s="2">
        <v>40</v>
      </c>
      <c r="I126" s="2"/>
      <c r="J126" s="2">
        <f>F126+G126+H126+I126</f>
        <v>364</v>
      </c>
      <c r="K126" s="2" t="s">
        <v>68</v>
      </c>
      <c r="L126" s="2">
        <v>2201310</v>
      </c>
      <c r="M126" s="2">
        <f t="shared" si="29"/>
        <v>1820</v>
      </c>
      <c r="N126" s="17"/>
      <c r="O126" s="12"/>
    </row>
    <row r="127" spans="1:15" ht="22.5">
      <c r="A127" s="11" t="s">
        <v>480</v>
      </c>
      <c r="B127" s="2" t="s">
        <v>50</v>
      </c>
      <c r="C127" s="59">
        <v>10</v>
      </c>
      <c r="D127" s="2" t="s">
        <v>50</v>
      </c>
      <c r="E127" s="89" t="s">
        <v>268</v>
      </c>
      <c r="F127" s="2">
        <v>10</v>
      </c>
      <c r="G127" s="2">
        <v>2</v>
      </c>
      <c r="H127" s="2"/>
      <c r="I127" s="2">
        <v>1</v>
      </c>
      <c r="J127" s="2">
        <f t="shared" ref="J127" si="30">F127+G127+H127+I127</f>
        <v>13</v>
      </c>
      <c r="K127" s="2" t="s">
        <v>68</v>
      </c>
      <c r="L127" s="2">
        <v>2201310</v>
      </c>
      <c r="M127" s="2">
        <f t="shared" si="29"/>
        <v>130</v>
      </c>
      <c r="N127" s="17"/>
      <c r="O127" s="12"/>
    </row>
    <row r="128" spans="1:15">
      <c r="A128" s="10" t="s">
        <v>56</v>
      </c>
      <c r="B128" s="114"/>
      <c r="C128" s="171" t="s">
        <v>64</v>
      </c>
      <c r="D128" s="172"/>
      <c r="E128" s="173"/>
      <c r="F128" s="48"/>
      <c r="G128" s="48"/>
      <c r="H128" s="48"/>
      <c r="I128" s="48"/>
      <c r="J128" s="2"/>
      <c r="K128" s="48"/>
      <c r="L128" s="48"/>
      <c r="M128" s="2"/>
      <c r="N128" s="17"/>
      <c r="O128" s="12"/>
    </row>
    <row r="129" spans="1:16">
      <c r="A129" s="10"/>
      <c r="B129" s="114"/>
      <c r="C129" s="109"/>
      <c r="D129" s="114"/>
      <c r="E129" s="109"/>
      <c r="F129" s="48"/>
      <c r="G129" s="48"/>
      <c r="H129" s="48"/>
      <c r="I129" s="48"/>
      <c r="J129" s="2"/>
      <c r="K129" s="48"/>
      <c r="L129" s="48"/>
      <c r="M129" s="2"/>
      <c r="N129" s="17"/>
      <c r="O129" s="12"/>
    </row>
    <row r="130" spans="1:16">
      <c r="A130" s="9"/>
      <c r="B130" s="2"/>
      <c r="C130" s="171" t="s">
        <v>7</v>
      </c>
      <c r="D130" s="172"/>
      <c r="E130" s="173"/>
      <c r="F130" s="2"/>
      <c r="G130" s="2"/>
      <c r="H130" s="2"/>
      <c r="I130" s="2"/>
      <c r="J130" s="2"/>
      <c r="K130" s="2"/>
      <c r="L130" s="2"/>
      <c r="M130" s="2"/>
      <c r="N130" s="17"/>
      <c r="O130" s="12"/>
    </row>
    <row r="131" spans="1:16" ht="22.5">
      <c r="A131" s="9" t="s">
        <v>182</v>
      </c>
      <c r="B131" s="2" t="s">
        <v>50</v>
      </c>
      <c r="C131" s="2">
        <v>5</v>
      </c>
      <c r="D131" s="2" t="s">
        <v>482</v>
      </c>
      <c r="E131" s="89" t="s">
        <v>268</v>
      </c>
      <c r="F131" s="2">
        <v>10</v>
      </c>
      <c r="G131" s="2">
        <v>2</v>
      </c>
      <c r="H131" s="2"/>
      <c r="I131" s="2">
        <v>1</v>
      </c>
      <c r="J131" s="2">
        <f t="shared" ref="J131" si="31">F131+G131+H131+I131</f>
        <v>13</v>
      </c>
      <c r="K131" s="2" t="s">
        <v>68</v>
      </c>
      <c r="L131" s="2">
        <v>2201310</v>
      </c>
      <c r="M131" s="2">
        <f>C131*J131</f>
        <v>65</v>
      </c>
      <c r="N131" s="17"/>
      <c r="O131" s="12"/>
    </row>
    <row r="132" spans="1:16" ht="22.5">
      <c r="A132" s="11" t="s">
        <v>179</v>
      </c>
      <c r="B132" s="2" t="s">
        <v>50</v>
      </c>
      <c r="C132" s="61">
        <v>3</v>
      </c>
      <c r="D132" s="2" t="s">
        <v>50</v>
      </c>
      <c r="E132" s="2" t="s">
        <v>117</v>
      </c>
      <c r="F132" s="61">
        <v>270</v>
      </c>
      <c r="G132" s="61">
        <v>54</v>
      </c>
      <c r="H132" s="61">
        <v>40</v>
      </c>
      <c r="I132" s="61"/>
      <c r="J132" s="61">
        <v>364</v>
      </c>
      <c r="K132" s="61" t="s">
        <v>68</v>
      </c>
      <c r="L132" s="2">
        <v>2201310</v>
      </c>
      <c r="M132" s="2">
        <f>C132*J132</f>
        <v>1092</v>
      </c>
      <c r="N132" s="17"/>
      <c r="O132" s="9"/>
    </row>
    <row r="133" spans="1:16" ht="22.5">
      <c r="A133" s="11" t="s">
        <v>480</v>
      </c>
      <c r="B133" s="2" t="s">
        <v>50</v>
      </c>
      <c r="C133" s="59">
        <v>10</v>
      </c>
      <c r="D133" s="2" t="s">
        <v>50</v>
      </c>
      <c r="E133" s="89" t="s">
        <v>268</v>
      </c>
      <c r="F133" s="2">
        <v>10</v>
      </c>
      <c r="G133" s="2">
        <v>2</v>
      </c>
      <c r="H133" s="2"/>
      <c r="I133" s="2">
        <v>1</v>
      </c>
      <c r="J133" s="2">
        <f t="shared" ref="J133" si="32">F133+G133+H133+I133</f>
        <v>13</v>
      </c>
      <c r="K133" s="2" t="s">
        <v>68</v>
      </c>
      <c r="L133" s="2">
        <v>2201310</v>
      </c>
      <c r="M133" s="2">
        <f t="shared" ref="M133" si="33">C133*J133</f>
        <v>130</v>
      </c>
      <c r="N133" s="17"/>
      <c r="O133" s="12"/>
    </row>
    <row r="134" spans="1:16" s="19" customFormat="1">
      <c r="A134" s="10" t="s">
        <v>7</v>
      </c>
      <c r="B134" s="114"/>
      <c r="C134" s="171" t="s">
        <v>35</v>
      </c>
      <c r="D134" s="172"/>
      <c r="E134" s="173"/>
      <c r="F134" s="48"/>
      <c r="G134" s="48"/>
      <c r="H134" s="48"/>
      <c r="I134" s="48"/>
      <c r="J134" s="2"/>
      <c r="K134" s="48"/>
      <c r="L134" s="48"/>
      <c r="M134" s="2"/>
      <c r="N134" s="17"/>
      <c r="O134" s="50"/>
      <c r="P134" s="18"/>
    </row>
    <row r="135" spans="1:16" s="19" customFormat="1">
      <c r="A135" s="10"/>
      <c r="B135" s="114"/>
      <c r="C135" s="109"/>
      <c r="D135" s="114"/>
      <c r="E135" s="109"/>
      <c r="F135" s="48"/>
      <c r="G135" s="48"/>
      <c r="H135" s="48"/>
      <c r="I135" s="48"/>
      <c r="J135" s="2"/>
      <c r="K135" s="48"/>
      <c r="L135" s="48"/>
      <c r="M135" s="2"/>
      <c r="N135" s="17"/>
      <c r="O135" s="50"/>
      <c r="P135" s="18"/>
    </row>
    <row r="136" spans="1:16" s="19" customFormat="1">
      <c r="A136" s="10"/>
      <c r="B136" s="114"/>
      <c r="C136" s="171" t="s">
        <v>32</v>
      </c>
      <c r="D136" s="172"/>
      <c r="E136" s="173"/>
      <c r="F136" s="48"/>
      <c r="G136" s="48"/>
      <c r="H136" s="48"/>
      <c r="I136" s="48"/>
      <c r="J136" s="2"/>
      <c r="K136" s="48"/>
      <c r="L136" s="48"/>
      <c r="M136" s="2"/>
      <c r="N136" s="17"/>
      <c r="O136" s="10"/>
      <c r="P136" s="18"/>
    </row>
    <row r="137" spans="1:16" s="19" customFormat="1" ht="22.5">
      <c r="A137" s="9" t="s">
        <v>179</v>
      </c>
      <c r="B137" s="2" t="s">
        <v>441</v>
      </c>
      <c r="C137" s="2">
        <v>5</v>
      </c>
      <c r="D137" s="2" t="s">
        <v>50</v>
      </c>
      <c r="E137" s="2" t="s">
        <v>117</v>
      </c>
      <c r="F137" s="2">
        <v>250</v>
      </c>
      <c r="G137" s="2">
        <v>40</v>
      </c>
      <c r="H137" s="61">
        <v>46</v>
      </c>
      <c r="I137" s="48"/>
      <c r="J137" s="2">
        <f>F137+G137+H137+I137</f>
        <v>336</v>
      </c>
      <c r="K137" s="2" t="s">
        <v>68</v>
      </c>
      <c r="L137" s="2">
        <v>2201310</v>
      </c>
      <c r="M137" s="2">
        <f>C137*J137</f>
        <v>1680</v>
      </c>
      <c r="N137" s="17"/>
      <c r="O137" s="50"/>
      <c r="P137" s="18"/>
    </row>
    <row r="138" spans="1:16" s="19" customFormat="1" ht="22.5">
      <c r="A138" s="9" t="s">
        <v>459</v>
      </c>
      <c r="B138" s="2" t="s">
        <v>50</v>
      </c>
      <c r="C138" s="61">
        <v>7</v>
      </c>
      <c r="D138" s="2" t="s">
        <v>50</v>
      </c>
      <c r="E138" s="89" t="s">
        <v>268</v>
      </c>
      <c r="F138" s="2">
        <v>10</v>
      </c>
      <c r="G138" s="2">
        <v>2</v>
      </c>
      <c r="H138" s="2"/>
      <c r="I138" s="2">
        <v>1</v>
      </c>
      <c r="J138" s="2">
        <f t="shared" ref="J138" si="34">F138+G138+H138+I138</f>
        <v>13</v>
      </c>
      <c r="K138" s="2" t="s">
        <v>68</v>
      </c>
      <c r="L138" s="2">
        <v>2201310</v>
      </c>
      <c r="M138" s="2">
        <f t="shared" ref="M138" si="35">C138*J138</f>
        <v>91</v>
      </c>
      <c r="N138" s="17"/>
      <c r="O138" s="50"/>
      <c r="P138" s="18"/>
    </row>
    <row r="139" spans="1:16" s="19" customFormat="1">
      <c r="A139" s="10" t="s">
        <v>32</v>
      </c>
      <c r="B139" s="114"/>
      <c r="C139" s="171" t="s">
        <v>36</v>
      </c>
      <c r="D139" s="172"/>
      <c r="E139" s="173"/>
      <c r="F139" s="2"/>
      <c r="G139" s="2"/>
      <c r="H139" s="2"/>
      <c r="I139" s="2"/>
      <c r="J139" s="2"/>
      <c r="K139" s="48"/>
      <c r="L139" s="48"/>
      <c r="M139" s="2"/>
      <c r="N139" s="17"/>
      <c r="O139" s="50"/>
      <c r="P139" s="18"/>
    </row>
    <row r="140" spans="1:16" s="19" customFormat="1">
      <c r="A140" s="10"/>
      <c r="B140" s="114"/>
      <c r="C140" s="109"/>
      <c r="D140" s="114"/>
      <c r="E140" s="109"/>
      <c r="F140" s="2"/>
      <c r="G140" s="2"/>
      <c r="H140" s="2"/>
      <c r="I140" s="2"/>
      <c r="J140" s="2"/>
      <c r="K140" s="48"/>
      <c r="L140" s="48"/>
      <c r="M140" s="2"/>
      <c r="N140" s="17"/>
      <c r="O140" s="50"/>
      <c r="P140" s="18"/>
    </row>
    <row r="141" spans="1:16" s="19" customFormat="1">
      <c r="A141" s="10"/>
      <c r="B141" s="114"/>
      <c r="C141" s="171" t="s">
        <v>526</v>
      </c>
      <c r="D141" s="172"/>
      <c r="E141" s="173"/>
      <c r="F141" s="48"/>
      <c r="G141" s="48"/>
      <c r="H141" s="48"/>
      <c r="I141" s="48"/>
      <c r="J141" s="2"/>
      <c r="K141" s="48"/>
      <c r="L141" s="48"/>
      <c r="M141" s="2"/>
      <c r="N141" s="17"/>
      <c r="O141" s="10"/>
      <c r="P141" s="18"/>
    </row>
    <row r="142" spans="1:16" s="19" customFormat="1" ht="22.5">
      <c r="A142" s="9" t="s">
        <v>459</v>
      </c>
      <c r="B142" s="2" t="s">
        <v>527</v>
      </c>
      <c r="C142" s="61">
        <v>5</v>
      </c>
      <c r="D142" s="2" t="s">
        <v>528</v>
      </c>
      <c r="E142" s="89" t="s">
        <v>268</v>
      </c>
      <c r="F142" s="2">
        <v>10</v>
      </c>
      <c r="G142" s="2">
        <v>2</v>
      </c>
      <c r="H142" s="2"/>
      <c r="I142" s="2">
        <v>1</v>
      </c>
      <c r="J142" s="2">
        <f t="shared" ref="J142" si="36">F142+G142+H142+I142</f>
        <v>13</v>
      </c>
      <c r="K142" s="2" t="s">
        <v>68</v>
      </c>
      <c r="L142" s="2">
        <v>2201310</v>
      </c>
      <c r="M142" s="2">
        <f t="shared" ref="M142" si="37">C142*J142</f>
        <v>65</v>
      </c>
      <c r="N142" s="17"/>
      <c r="O142" s="50"/>
      <c r="P142" s="18"/>
    </row>
    <row r="143" spans="1:16" s="19" customFormat="1">
      <c r="A143" s="10" t="s">
        <v>526</v>
      </c>
      <c r="B143" s="114"/>
      <c r="C143" s="171" t="s">
        <v>34</v>
      </c>
      <c r="D143" s="172"/>
      <c r="E143" s="173"/>
      <c r="F143" s="2"/>
      <c r="G143" s="2"/>
      <c r="H143" s="2"/>
      <c r="I143" s="2"/>
      <c r="J143" s="2"/>
      <c r="K143" s="2"/>
      <c r="L143" s="2"/>
      <c r="M143" s="2"/>
      <c r="N143" s="17"/>
      <c r="O143" s="50"/>
      <c r="P143" s="18"/>
    </row>
    <row r="144" spans="1:16" s="19" customFormat="1">
      <c r="A144" s="9"/>
      <c r="B144" s="2"/>
      <c r="C144" s="153"/>
      <c r="D144" s="2"/>
      <c r="E144" s="89"/>
      <c r="F144" s="2"/>
      <c r="G144" s="2"/>
      <c r="H144" s="2"/>
      <c r="I144" s="2"/>
      <c r="J144" s="2"/>
      <c r="K144" s="2"/>
      <c r="L144" s="2"/>
      <c r="M144" s="2"/>
      <c r="N144" s="17"/>
      <c r="O144" s="50"/>
      <c r="P144" s="18"/>
    </row>
    <row r="145" spans="1:16" s="19" customFormat="1">
      <c r="A145" s="10"/>
      <c r="B145" s="114"/>
      <c r="C145" s="171" t="s">
        <v>40</v>
      </c>
      <c r="D145" s="172"/>
      <c r="E145" s="173"/>
      <c r="F145" s="2"/>
      <c r="G145" s="2"/>
      <c r="H145" s="2"/>
      <c r="I145" s="2"/>
      <c r="J145" s="2"/>
      <c r="K145" s="48"/>
      <c r="L145" s="48"/>
      <c r="M145" s="2"/>
      <c r="N145" s="17"/>
      <c r="O145" s="50"/>
      <c r="P145" s="18"/>
    </row>
    <row r="146" spans="1:16" s="19" customFormat="1" ht="22.5">
      <c r="A146" s="11" t="s">
        <v>318</v>
      </c>
      <c r="B146" s="2" t="s">
        <v>50</v>
      </c>
      <c r="C146" s="61">
        <v>4</v>
      </c>
      <c r="D146" s="2" t="s">
        <v>50</v>
      </c>
      <c r="E146" s="2" t="s">
        <v>117</v>
      </c>
      <c r="F146" s="2">
        <v>220</v>
      </c>
      <c r="G146" s="2">
        <v>40</v>
      </c>
      <c r="H146" s="2">
        <v>35</v>
      </c>
      <c r="I146" s="2"/>
      <c r="J146" s="2">
        <f>F146+G146+H146+I146</f>
        <v>295</v>
      </c>
      <c r="K146" s="2" t="s">
        <v>68</v>
      </c>
      <c r="L146" s="2">
        <v>2201310</v>
      </c>
      <c r="M146" s="2">
        <f>C146*J146</f>
        <v>1180</v>
      </c>
      <c r="N146" s="17"/>
      <c r="O146" s="50"/>
      <c r="P146" s="18"/>
    </row>
    <row r="147" spans="1:16" s="19" customFormat="1" ht="22.5">
      <c r="A147" s="11" t="s">
        <v>459</v>
      </c>
      <c r="B147" s="2" t="s">
        <v>483</v>
      </c>
      <c r="C147" s="61">
        <v>3</v>
      </c>
      <c r="D147" s="2" t="s">
        <v>356</v>
      </c>
      <c r="E147" s="89" t="s">
        <v>103</v>
      </c>
      <c r="F147" s="2">
        <v>28</v>
      </c>
      <c r="G147" s="2">
        <v>4</v>
      </c>
      <c r="H147" s="2"/>
      <c r="I147" s="2">
        <v>2</v>
      </c>
      <c r="J147" s="2">
        <f>F147+G147+H147+I147</f>
        <v>34</v>
      </c>
      <c r="K147" s="2"/>
      <c r="L147" s="2">
        <v>2201310</v>
      </c>
      <c r="M147" s="2">
        <f>C147*J147</f>
        <v>102</v>
      </c>
      <c r="N147" s="17"/>
      <c r="O147" s="50"/>
      <c r="P147" s="18"/>
    </row>
    <row r="148" spans="1:16" ht="22.5">
      <c r="A148" s="9" t="s">
        <v>484</v>
      </c>
      <c r="B148" s="5" t="s">
        <v>50</v>
      </c>
      <c r="C148" s="20">
        <v>7</v>
      </c>
      <c r="D148" s="21" t="s">
        <v>445</v>
      </c>
      <c r="E148" s="89" t="s">
        <v>103</v>
      </c>
      <c r="F148" s="2">
        <v>28</v>
      </c>
      <c r="G148" s="2">
        <v>6</v>
      </c>
      <c r="H148" s="2"/>
      <c r="I148" s="2">
        <v>2</v>
      </c>
      <c r="J148" s="2">
        <f>F148+G148+H148+I148</f>
        <v>36</v>
      </c>
      <c r="K148" s="2" t="s">
        <v>68</v>
      </c>
      <c r="L148" s="2">
        <v>2201310</v>
      </c>
      <c r="M148" s="2">
        <f>C148*J148</f>
        <v>252</v>
      </c>
      <c r="N148" s="17"/>
      <c r="O148" s="12"/>
    </row>
    <row r="149" spans="1:16" s="19" customFormat="1">
      <c r="A149" s="10" t="s">
        <v>40</v>
      </c>
      <c r="B149" s="114"/>
      <c r="C149" s="171" t="s">
        <v>35</v>
      </c>
      <c r="D149" s="172"/>
      <c r="E149" s="173"/>
      <c r="F149" s="2"/>
      <c r="G149" s="2"/>
      <c r="H149" s="2"/>
      <c r="I149" s="2"/>
      <c r="J149" s="2"/>
      <c r="K149" s="109"/>
      <c r="L149" s="109"/>
      <c r="M149" s="2"/>
      <c r="N149" s="17"/>
      <c r="O149" s="50"/>
      <c r="P149" s="18"/>
    </row>
    <row r="150" spans="1:16">
      <c r="A150" s="10"/>
      <c r="B150" s="114"/>
      <c r="C150" s="109"/>
      <c r="D150" s="114"/>
      <c r="E150" s="109"/>
      <c r="F150" s="2"/>
      <c r="G150" s="2"/>
      <c r="H150" s="2"/>
      <c r="I150" s="2"/>
      <c r="J150" s="2"/>
      <c r="K150" s="109"/>
      <c r="L150" s="109"/>
      <c r="M150" s="2"/>
      <c r="N150" s="17"/>
      <c r="O150" s="50"/>
    </row>
    <row r="151" spans="1:16">
      <c r="A151" s="10"/>
      <c r="B151" s="114"/>
      <c r="C151" s="171" t="s">
        <v>226</v>
      </c>
      <c r="D151" s="172"/>
      <c r="E151" s="173"/>
      <c r="F151" s="2"/>
      <c r="G151" s="2"/>
      <c r="H151" s="2"/>
      <c r="I151" s="2"/>
      <c r="J151" s="2"/>
      <c r="K151" s="109"/>
      <c r="L151" s="109"/>
      <c r="M151" s="2"/>
      <c r="N151" s="17"/>
      <c r="O151" s="12"/>
    </row>
    <row r="152" spans="1:16" ht="22.5">
      <c r="A152" s="9" t="s">
        <v>302</v>
      </c>
      <c r="B152" s="2" t="s">
        <v>50</v>
      </c>
      <c r="C152" s="2">
        <v>2</v>
      </c>
      <c r="D152" s="2" t="s">
        <v>50</v>
      </c>
      <c r="E152" s="2" t="s">
        <v>119</v>
      </c>
      <c r="F152" s="2">
        <v>100</v>
      </c>
      <c r="G152" s="2">
        <v>15</v>
      </c>
      <c r="H152" s="2">
        <v>15</v>
      </c>
      <c r="I152" s="2"/>
      <c r="J152" s="2">
        <f t="shared" ref="J152" si="38">SUM(F152:I152)</f>
        <v>130</v>
      </c>
      <c r="K152" s="2" t="s">
        <v>68</v>
      </c>
      <c r="L152" s="2">
        <v>2201310</v>
      </c>
      <c r="M152" s="2">
        <f t="shared" ref="M152:M153" si="39">C152*J152</f>
        <v>260</v>
      </c>
      <c r="N152" s="17"/>
      <c r="O152" s="12"/>
    </row>
    <row r="153" spans="1:16" ht="22.5">
      <c r="A153" s="9" t="s">
        <v>449</v>
      </c>
      <c r="B153" s="2" t="s">
        <v>485</v>
      </c>
      <c r="C153" s="2">
        <v>3</v>
      </c>
      <c r="D153" s="2" t="s">
        <v>486</v>
      </c>
      <c r="E153" s="89" t="s">
        <v>103</v>
      </c>
      <c r="F153" s="2">
        <v>15</v>
      </c>
      <c r="G153" s="2">
        <v>2</v>
      </c>
      <c r="H153" s="2"/>
      <c r="I153" s="2">
        <v>1</v>
      </c>
      <c r="J153" s="22">
        <f>SUM(F153:I153)</f>
        <v>18</v>
      </c>
      <c r="K153" s="2" t="s">
        <v>68</v>
      </c>
      <c r="L153" s="24">
        <v>2201310</v>
      </c>
      <c r="M153" s="2">
        <f t="shared" si="39"/>
        <v>54</v>
      </c>
      <c r="N153" s="17"/>
      <c r="O153" s="12"/>
    </row>
    <row r="154" spans="1:16" s="18" customFormat="1" ht="22.5">
      <c r="A154" s="9" t="s">
        <v>444</v>
      </c>
      <c r="B154" s="5" t="s">
        <v>50</v>
      </c>
      <c r="C154" s="20">
        <v>7</v>
      </c>
      <c r="D154" s="21" t="s">
        <v>445</v>
      </c>
      <c r="E154" s="89" t="s">
        <v>103</v>
      </c>
      <c r="F154" s="2">
        <v>15</v>
      </c>
      <c r="G154" s="2">
        <v>2</v>
      </c>
      <c r="H154" s="2"/>
      <c r="I154" s="2">
        <v>1</v>
      </c>
      <c r="J154" s="22">
        <f>SUM(F154:I154)</f>
        <v>18</v>
      </c>
      <c r="K154" s="2" t="s">
        <v>87</v>
      </c>
      <c r="L154" s="24">
        <v>2201310</v>
      </c>
      <c r="M154" s="25">
        <f>C154*J154</f>
        <v>126</v>
      </c>
      <c r="N154" s="17"/>
      <c r="O154" s="50"/>
    </row>
    <row r="155" spans="1:16">
      <c r="A155" s="10" t="s">
        <v>226</v>
      </c>
      <c r="B155" s="114"/>
      <c r="C155" s="171" t="s">
        <v>35</v>
      </c>
      <c r="D155" s="172"/>
      <c r="E155" s="173"/>
      <c r="F155" s="2"/>
      <c r="G155" s="2"/>
      <c r="H155" s="2"/>
      <c r="I155" s="2"/>
      <c r="J155" s="2"/>
      <c r="K155" s="109"/>
      <c r="L155" s="109"/>
      <c r="M155" s="2"/>
      <c r="N155" s="17"/>
      <c r="O155" s="12"/>
    </row>
    <row r="156" spans="1:16">
      <c r="A156" s="10"/>
      <c r="B156" s="114"/>
      <c r="C156" s="109"/>
      <c r="D156" s="114"/>
      <c r="E156" s="109"/>
      <c r="F156" s="109"/>
      <c r="G156" s="109"/>
      <c r="H156" s="109"/>
      <c r="I156" s="109"/>
      <c r="J156" s="2"/>
      <c r="K156" s="109"/>
      <c r="L156" s="109"/>
      <c r="M156" s="2"/>
      <c r="N156" s="17"/>
      <c r="O156" s="12"/>
    </row>
    <row r="157" spans="1:16">
      <c r="A157" s="10"/>
      <c r="B157" s="114"/>
      <c r="C157" s="171" t="s">
        <v>99</v>
      </c>
      <c r="D157" s="172"/>
      <c r="E157" s="173"/>
      <c r="F157" s="109"/>
      <c r="G157" s="109"/>
      <c r="H157" s="109"/>
      <c r="I157" s="109"/>
      <c r="J157" s="2"/>
      <c r="K157" s="109"/>
      <c r="L157" s="109"/>
      <c r="M157" s="2"/>
      <c r="N157" s="17"/>
      <c r="O157" s="12"/>
    </row>
    <row r="158" spans="1:16" ht="22.5">
      <c r="A158" s="9" t="s">
        <v>180</v>
      </c>
      <c r="B158" s="2" t="s">
        <v>50</v>
      </c>
      <c r="C158" s="2">
        <v>3</v>
      </c>
      <c r="D158" s="2" t="s">
        <v>50</v>
      </c>
      <c r="E158" s="2" t="s">
        <v>119</v>
      </c>
      <c r="F158" s="2">
        <v>160</v>
      </c>
      <c r="G158" s="2">
        <v>10</v>
      </c>
      <c r="H158" s="2">
        <v>30</v>
      </c>
      <c r="I158" s="2"/>
      <c r="J158" s="2">
        <f>F158+G158+H158+I158</f>
        <v>200</v>
      </c>
      <c r="K158" s="2" t="s">
        <v>68</v>
      </c>
      <c r="L158" s="2">
        <v>2201310</v>
      </c>
      <c r="M158" s="2">
        <f>C158*J158</f>
        <v>600</v>
      </c>
      <c r="N158" s="17"/>
      <c r="O158" s="12"/>
    </row>
    <row r="159" spans="1:16">
      <c r="A159" s="10" t="s">
        <v>99</v>
      </c>
      <c r="B159" s="114"/>
      <c r="C159" s="171" t="s">
        <v>34</v>
      </c>
      <c r="D159" s="172"/>
      <c r="E159" s="173"/>
      <c r="F159" s="109"/>
      <c r="G159" s="109"/>
      <c r="H159" s="109"/>
      <c r="I159" s="109"/>
      <c r="J159" s="2"/>
      <c r="K159" s="109"/>
      <c r="L159" s="109"/>
      <c r="M159" s="2"/>
      <c r="N159" s="17"/>
      <c r="O159" s="12"/>
    </row>
    <row r="160" spans="1:16">
      <c r="A160" s="10"/>
      <c r="B160" s="114"/>
      <c r="C160" s="109"/>
      <c r="D160" s="114"/>
      <c r="E160" s="109"/>
      <c r="F160" s="109"/>
      <c r="G160" s="109"/>
      <c r="H160" s="109"/>
      <c r="I160" s="109"/>
      <c r="J160" s="2"/>
      <c r="K160" s="109"/>
      <c r="L160" s="109"/>
      <c r="M160" s="2"/>
      <c r="N160" s="17"/>
      <c r="O160" s="12"/>
    </row>
    <row r="161" spans="1:16">
      <c r="A161" s="10"/>
      <c r="B161" s="114"/>
      <c r="C161" s="171" t="s">
        <v>37</v>
      </c>
      <c r="D161" s="172"/>
      <c r="E161" s="173"/>
      <c r="F161" s="109"/>
      <c r="G161" s="109"/>
      <c r="H161" s="109"/>
      <c r="I161" s="109"/>
      <c r="J161" s="2"/>
      <c r="K161" s="109"/>
      <c r="L161" s="109"/>
      <c r="M161" s="2"/>
      <c r="N161" s="17"/>
      <c r="O161" s="12"/>
    </row>
    <row r="162" spans="1:16" ht="22.5">
      <c r="A162" s="9" t="s">
        <v>459</v>
      </c>
      <c r="B162" s="2" t="s">
        <v>648</v>
      </c>
      <c r="C162" s="59">
        <v>5</v>
      </c>
      <c r="D162" s="2" t="s">
        <v>487</v>
      </c>
      <c r="E162" s="2" t="s">
        <v>115</v>
      </c>
      <c r="F162" s="2">
        <v>10</v>
      </c>
      <c r="G162" s="2">
        <v>3</v>
      </c>
      <c r="H162" s="2"/>
      <c r="I162" s="2">
        <v>2</v>
      </c>
      <c r="J162" s="2">
        <f>F162+G162+H162+I162</f>
        <v>15</v>
      </c>
      <c r="K162" s="2" t="s">
        <v>87</v>
      </c>
      <c r="L162" s="2">
        <v>2201310</v>
      </c>
      <c r="M162" s="2">
        <f>C162*J162</f>
        <v>75</v>
      </c>
      <c r="N162" s="17"/>
      <c r="O162" s="12"/>
    </row>
    <row r="163" spans="1:16">
      <c r="A163" s="10" t="s">
        <v>38</v>
      </c>
      <c r="B163" s="114"/>
      <c r="C163" s="171" t="s">
        <v>36</v>
      </c>
      <c r="D163" s="172"/>
      <c r="E163" s="173"/>
      <c r="F163" s="2"/>
      <c r="G163" s="2"/>
      <c r="H163" s="2"/>
      <c r="I163" s="2"/>
      <c r="J163" s="2"/>
      <c r="K163" s="109"/>
      <c r="L163" s="109"/>
      <c r="M163" s="2"/>
      <c r="N163" s="17"/>
      <c r="O163" s="12"/>
    </row>
    <row r="164" spans="1:16" s="19" customFormat="1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7"/>
      <c r="O164" s="12"/>
      <c r="P164" s="18"/>
    </row>
    <row r="165" spans="1:16">
      <c r="A165" s="10"/>
      <c r="B165" s="114"/>
      <c r="C165" s="171" t="s">
        <v>161</v>
      </c>
      <c r="D165" s="172"/>
      <c r="E165" s="173"/>
      <c r="F165" s="109"/>
      <c r="G165" s="109"/>
      <c r="H165" s="109"/>
      <c r="I165" s="109"/>
      <c r="J165" s="2"/>
      <c r="K165" s="109"/>
      <c r="L165" s="109"/>
      <c r="M165" s="2"/>
      <c r="N165" s="17"/>
      <c r="O165" s="12"/>
    </row>
    <row r="166" spans="1:16" ht="22.5">
      <c r="A166" s="9" t="s">
        <v>488</v>
      </c>
      <c r="B166" s="2" t="s">
        <v>442</v>
      </c>
      <c r="C166" s="2">
        <v>15</v>
      </c>
      <c r="D166" s="2" t="s">
        <v>50</v>
      </c>
      <c r="E166" s="2" t="s">
        <v>103</v>
      </c>
      <c r="F166" s="2">
        <v>100</v>
      </c>
      <c r="G166" s="2">
        <v>20</v>
      </c>
      <c r="H166" s="2">
        <v>20</v>
      </c>
      <c r="I166" s="2"/>
      <c r="J166" s="2">
        <f>F166+G166+H166+I166</f>
        <v>140</v>
      </c>
      <c r="K166" s="2" t="s">
        <v>87</v>
      </c>
      <c r="L166" s="2">
        <v>2201310</v>
      </c>
      <c r="M166" s="2">
        <f t="shared" ref="M166:M171" si="40">C166*J166</f>
        <v>2100</v>
      </c>
      <c r="N166" s="17"/>
      <c r="O166" s="12"/>
    </row>
    <row r="167" spans="1:16" ht="22.5">
      <c r="A167" s="9" t="s">
        <v>541</v>
      </c>
      <c r="B167" s="2" t="s">
        <v>428</v>
      </c>
      <c r="C167" s="2">
        <v>15</v>
      </c>
      <c r="D167" s="2" t="s">
        <v>50</v>
      </c>
      <c r="E167" s="2" t="s">
        <v>103</v>
      </c>
      <c r="F167" s="2">
        <v>100</v>
      </c>
      <c r="G167" s="2">
        <v>20</v>
      </c>
      <c r="H167" s="2">
        <v>20</v>
      </c>
      <c r="I167" s="2"/>
      <c r="J167" s="2">
        <f>F167+G167+H167+I167</f>
        <v>140</v>
      </c>
      <c r="K167" s="2" t="s">
        <v>87</v>
      </c>
      <c r="L167" s="2">
        <v>2201310</v>
      </c>
      <c r="M167" s="2">
        <f t="shared" ref="M167" si="41">C167*J167</f>
        <v>2100</v>
      </c>
      <c r="N167" s="17"/>
      <c r="O167" s="12"/>
    </row>
    <row r="168" spans="1:16">
      <c r="A168" s="10" t="s">
        <v>161</v>
      </c>
      <c r="B168" s="114"/>
      <c r="C168" s="171" t="s">
        <v>34</v>
      </c>
      <c r="D168" s="172"/>
      <c r="E168" s="173"/>
      <c r="F168" s="2"/>
      <c r="G168" s="2"/>
      <c r="H168" s="2"/>
      <c r="I168" s="2"/>
      <c r="J168" s="2"/>
      <c r="K168" s="139"/>
      <c r="L168" s="139"/>
      <c r="M168" s="2"/>
      <c r="N168" s="17"/>
      <c r="O168" s="12"/>
    </row>
    <row r="169" spans="1:16">
      <c r="A169" s="10"/>
      <c r="B169" s="114"/>
      <c r="C169" s="137"/>
      <c r="D169" s="139"/>
      <c r="E169" s="138"/>
      <c r="F169" s="2"/>
      <c r="G169" s="2"/>
      <c r="H169" s="2"/>
      <c r="I169" s="2"/>
      <c r="J169" s="2"/>
      <c r="K169" s="139"/>
      <c r="L169" s="139"/>
      <c r="M169" s="2"/>
      <c r="N169" s="17"/>
      <c r="O169" s="12"/>
    </row>
    <row r="170" spans="1:16">
      <c r="A170" s="10"/>
      <c r="B170" s="114"/>
      <c r="C170" s="171" t="s">
        <v>529</v>
      </c>
      <c r="D170" s="172"/>
      <c r="E170" s="173"/>
      <c r="F170" s="2"/>
      <c r="G170" s="2"/>
      <c r="H170" s="2"/>
      <c r="I170" s="2"/>
      <c r="J170" s="2"/>
      <c r="K170" s="139"/>
      <c r="L170" s="139"/>
      <c r="M170" s="2"/>
      <c r="N170" s="17"/>
      <c r="O170" s="12"/>
    </row>
    <row r="171" spans="1:16" ht="22.5">
      <c r="A171" s="9" t="s">
        <v>459</v>
      </c>
      <c r="B171" s="2" t="s">
        <v>530</v>
      </c>
      <c r="C171" s="2">
        <v>6</v>
      </c>
      <c r="D171" s="2" t="s">
        <v>204</v>
      </c>
      <c r="E171" s="2" t="s">
        <v>115</v>
      </c>
      <c r="F171" s="2">
        <v>20</v>
      </c>
      <c r="G171" s="2">
        <v>3</v>
      </c>
      <c r="H171" s="2">
        <v>30</v>
      </c>
      <c r="I171" s="2">
        <v>5</v>
      </c>
      <c r="J171" s="2">
        <f t="shared" ref="J171" si="42">F171+G171+H171+I171</f>
        <v>58</v>
      </c>
      <c r="K171" s="2" t="s">
        <v>87</v>
      </c>
      <c r="L171" s="2">
        <v>2201310</v>
      </c>
      <c r="M171" s="2">
        <f t="shared" si="40"/>
        <v>348</v>
      </c>
      <c r="N171" s="17"/>
      <c r="O171" s="12"/>
    </row>
    <row r="172" spans="1:16">
      <c r="A172" s="10" t="s">
        <v>529</v>
      </c>
      <c r="B172" s="114"/>
      <c r="C172" s="171" t="s">
        <v>34</v>
      </c>
      <c r="D172" s="172"/>
      <c r="E172" s="173"/>
      <c r="F172" s="2"/>
      <c r="G172" s="2"/>
      <c r="H172" s="2"/>
      <c r="I172" s="2"/>
      <c r="J172" s="2"/>
      <c r="K172" s="139"/>
      <c r="L172" s="139"/>
      <c r="M172" s="2"/>
      <c r="N172" s="17"/>
      <c r="O172" s="12"/>
    </row>
    <row r="173" spans="1:16">
      <c r="A173" s="10"/>
      <c r="B173" s="114"/>
      <c r="C173" s="109"/>
      <c r="D173" s="114"/>
      <c r="E173" s="109"/>
      <c r="F173" s="2"/>
      <c r="G173" s="2"/>
      <c r="H173" s="2"/>
      <c r="I173" s="2"/>
      <c r="J173" s="2"/>
      <c r="K173" s="109"/>
      <c r="L173" s="109"/>
      <c r="M173" s="2"/>
      <c r="N173" s="17"/>
      <c r="O173" s="12"/>
    </row>
    <row r="174" spans="1:16" s="19" customFormat="1">
      <c r="A174" s="10"/>
      <c r="B174" s="114"/>
      <c r="C174" s="171" t="s">
        <v>29</v>
      </c>
      <c r="D174" s="172"/>
      <c r="E174" s="173"/>
      <c r="F174" s="2"/>
      <c r="G174" s="2"/>
      <c r="H174" s="2"/>
      <c r="I174" s="2"/>
      <c r="J174" s="2"/>
      <c r="K174" s="109"/>
      <c r="L174" s="109"/>
      <c r="M174" s="2"/>
      <c r="N174" s="17"/>
      <c r="O174" s="50"/>
      <c r="P174" s="18"/>
    </row>
    <row r="175" spans="1:16" ht="22.5">
      <c r="A175" s="9" t="s">
        <v>464</v>
      </c>
      <c r="B175" s="2" t="s">
        <v>468</v>
      </c>
      <c r="C175" s="2">
        <v>10</v>
      </c>
      <c r="D175" s="2" t="s">
        <v>50</v>
      </c>
      <c r="E175" s="2" t="s">
        <v>103</v>
      </c>
      <c r="F175" s="2">
        <v>800</v>
      </c>
      <c r="G175" s="2">
        <v>80</v>
      </c>
      <c r="H175" s="2">
        <v>30</v>
      </c>
      <c r="I175" s="2"/>
      <c r="J175" s="2">
        <f>F175+G175+H175+I175</f>
        <v>910</v>
      </c>
      <c r="K175" s="2" t="s">
        <v>87</v>
      </c>
      <c r="L175" s="2">
        <v>2201310</v>
      </c>
      <c r="M175" s="2">
        <f>C175*J175</f>
        <v>9100</v>
      </c>
      <c r="N175" s="17"/>
      <c r="O175" s="12"/>
    </row>
    <row r="176" spans="1:16" ht="22.5">
      <c r="A176" s="9" t="s">
        <v>465</v>
      </c>
      <c r="B176" s="2" t="s">
        <v>468</v>
      </c>
      <c r="C176" s="2">
        <v>10</v>
      </c>
      <c r="D176" s="2" t="s">
        <v>50</v>
      </c>
      <c r="E176" s="2" t="s">
        <v>103</v>
      </c>
      <c r="F176" s="2">
        <v>800</v>
      </c>
      <c r="G176" s="2">
        <v>80</v>
      </c>
      <c r="H176" s="2">
        <v>30</v>
      </c>
      <c r="I176" s="2"/>
      <c r="J176" s="2">
        <f>F176+G176+H176+I176</f>
        <v>910</v>
      </c>
      <c r="K176" s="2" t="s">
        <v>87</v>
      </c>
      <c r="L176" s="2">
        <v>2201310</v>
      </c>
      <c r="M176" s="2">
        <f>C176*J176</f>
        <v>9100</v>
      </c>
      <c r="N176" s="17"/>
      <c r="O176" s="12"/>
    </row>
    <row r="177" spans="1:16" s="19" customFormat="1" ht="22.5">
      <c r="A177" s="9" t="s">
        <v>489</v>
      </c>
      <c r="B177" s="5" t="s">
        <v>492</v>
      </c>
      <c r="C177" s="2">
        <v>6</v>
      </c>
      <c r="D177" s="2" t="s">
        <v>50</v>
      </c>
      <c r="E177" s="2" t="s">
        <v>103</v>
      </c>
      <c r="F177" s="2">
        <v>80</v>
      </c>
      <c r="G177" s="2">
        <v>13</v>
      </c>
      <c r="H177" s="2">
        <v>20</v>
      </c>
      <c r="I177" s="2"/>
      <c r="J177" s="2">
        <f t="shared" ref="J177:J189" si="43">F177+G177+H177+I177</f>
        <v>113</v>
      </c>
      <c r="K177" s="2" t="s">
        <v>87</v>
      </c>
      <c r="L177" s="2">
        <v>2201310</v>
      </c>
      <c r="M177" s="2">
        <f t="shared" ref="M177:M193" si="44">C177*J177</f>
        <v>678</v>
      </c>
      <c r="N177" s="17"/>
      <c r="O177" s="50"/>
      <c r="P177" s="18"/>
    </row>
    <row r="178" spans="1:16" s="19" customFormat="1" ht="22.5">
      <c r="A178" s="9" t="s">
        <v>490</v>
      </c>
      <c r="B178" s="5" t="s">
        <v>492</v>
      </c>
      <c r="C178" s="2">
        <v>6</v>
      </c>
      <c r="D178" s="2" t="s">
        <v>50</v>
      </c>
      <c r="E178" s="2" t="s">
        <v>103</v>
      </c>
      <c r="F178" s="2">
        <v>80</v>
      </c>
      <c r="G178" s="2">
        <v>13</v>
      </c>
      <c r="H178" s="2">
        <v>20</v>
      </c>
      <c r="I178" s="2"/>
      <c r="J178" s="2">
        <f t="shared" ref="J178" si="45">F178+G178+H178+I178</f>
        <v>113</v>
      </c>
      <c r="K178" s="2" t="s">
        <v>87</v>
      </c>
      <c r="L178" s="2">
        <v>2201310</v>
      </c>
      <c r="M178" s="2">
        <f t="shared" ref="M178" si="46">C178*J178</f>
        <v>678</v>
      </c>
      <c r="N178" s="17"/>
      <c r="O178" s="50"/>
      <c r="P178" s="18"/>
    </row>
    <row r="179" spans="1:16" s="19" customFormat="1" ht="22.5">
      <c r="A179" s="9" t="s">
        <v>491</v>
      </c>
      <c r="B179" s="5" t="s">
        <v>492</v>
      </c>
      <c r="C179" s="2">
        <v>6</v>
      </c>
      <c r="D179" s="2" t="s">
        <v>50</v>
      </c>
      <c r="E179" s="2" t="s">
        <v>103</v>
      </c>
      <c r="F179" s="2">
        <v>60</v>
      </c>
      <c r="G179" s="2">
        <v>8</v>
      </c>
      <c r="H179" s="2">
        <v>20</v>
      </c>
      <c r="I179" s="2"/>
      <c r="J179" s="2">
        <f t="shared" si="43"/>
        <v>88</v>
      </c>
      <c r="K179" s="2" t="s">
        <v>87</v>
      </c>
      <c r="L179" s="2">
        <v>2201310</v>
      </c>
      <c r="M179" s="2">
        <f t="shared" si="44"/>
        <v>528</v>
      </c>
      <c r="N179" s="17"/>
      <c r="O179" s="50"/>
      <c r="P179" s="18"/>
    </row>
    <row r="180" spans="1:16" s="19" customFormat="1" ht="22.5">
      <c r="A180" s="9" t="s">
        <v>493</v>
      </c>
      <c r="B180" s="5" t="s">
        <v>492</v>
      </c>
      <c r="C180" s="2">
        <v>30</v>
      </c>
      <c r="D180" s="2" t="s">
        <v>50</v>
      </c>
      <c r="E180" s="2" t="s">
        <v>247</v>
      </c>
      <c r="F180" s="2">
        <v>450</v>
      </c>
      <c r="G180" s="2">
        <v>75</v>
      </c>
      <c r="H180" s="2">
        <v>60</v>
      </c>
      <c r="I180" s="2"/>
      <c r="J180" s="2">
        <f t="shared" si="43"/>
        <v>585</v>
      </c>
      <c r="K180" s="2" t="s">
        <v>87</v>
      </c>
      <c r="L180" s="2">
        <v>2201310</v>
      </c>
      <c r="M180" s="2">
        <f t="shared" si="44"/>
        <v>17550</v>
      </c>
      <c r="N180" s="17"/>
      <c r="O180" s="50"/>
      <c r="P180" s="18"/>
    </row>
    <row r="181" spans="1:16" s="19" customFormat="1" ht="22.5">
      <c r="A181" s="9" t="s">
        <v>494</v>
      </c>
      <c r="B181" s="5" t="s">
        <v>492</v>
      </c>
      <c r="C181" s="2">
        <v>30</v>
      </c>
      <c r="D181" s="2" t="s">
        <v>50</v>
      </c>
      <c r="E181" s="2" t="s">
        <v>247</v>
      </c>
      <c r="F181" s="2">
        <v>450</v>
      </c>
      <c r="G181" s="2">
        <v>75</v>
      </c>
      <c r="H181" s="2">
        <v>60</v>
      </c>
      <c r="I181" s="2"/>
      <c r="J181" s="2">
        <f t="shared" si="43"/>
        <v>585</v>
      </c>
      <c r="K181" s="2" t="s">
        <v>87</v>
      </c>
      <c r="L181" s="2">
        <v>2201310</v>
      </c>
      <c r="M181" s="2">
        <f t="shared" si="44"/>
        <v>17550</v>
      </c>
      <c r="N181" s="17"/>
      <c r="O181" s="50"/>
      <c r="P181" s="18"/>
    </row>
    <row r="182" spans="1:16" s="19" customFormat="1" ht="33.75">
      <c r="A182" s="9" t="s">
        <v>499</v>
      </c>
      <c r="B182" s="2" t="s">
        <v>498</v>
      </c>
      <c r="C182" s="2">
        <v>8</v>
      </c>
      <c r="D182" s="2" t="s">
        <v>50</v>
      </c>
      <c r="E182" s="2" t="s">
        <v>248</v>
      </c>
      <c r="F182" s="2">
        <v>500</v>
      </c>
      <c r="G182" s="2">
        <v>80</v>
      </c>
      <c r="H182" s="2">
        <v>20</v>
      </c>
      <c r="I182" s="2"/>
      <c r="J182" s="2">
        <f>F182+G182+H182+I182</f>
        <v>600</v>
      </c>
      <c r="K182" s="2" t="s">
        <v>87</v>
      </c>
      <c r="L182" s="2">
        <v>2201310</v>
      </c>
      <c r="M182" s="2">
        <f>C182*J182</f>
        <v>4800</v>
      </c>
      <c r="N182" s="17"/>
      <c r="O182" s="50"/>
      <c r="P182" s="18"/>
    </row>
    <row r="183" spans="1:16" s="19" customFormat="1" ht="33.75">
      <c r="A183" s="9" t="s">
        <v>497</v>
      </c>
      <c r="B183" s="2" t="s">
        <v>498</v>
      </c>
      <c r="C183" s="2">
        <v>8</v>
      </c>
      <c r="D183" s="2" t="s">
        <v>50</v>
      </c>
      <c r="E183" s="2" t="s">
        <v>248</v>
      </c>
      <c r="F183" s="2">
        <v>500</v>
      </c>
      <c r="G183" s="2">
        <v>80</v>
      </c>
      <c r="H183" s="2">
        <v>20</v>
      </c>
      <c r="I183" s="2"/>
      <c r="J183" s="2">
        <f>F183+G183+H183+I183</f>
        <v>600</v>
      </c>
      <c r="K183" s="2" t="s">
        <v>87</v>
      </c>
      <c r="L183" s="2">
        <v>2201310</v>
      </c>
      <c r="M183" s="2">
        <f>C183*J183</f>
        <v>4800</v>
      </c>
      <c r="N183" s="17"/>
      <c r="O183" s="50"/>
      <c r="P183" s="18"/>
    </row>
    <row r="184" spans="1:16" ht="22.5">
      <c r="A184" s="9" t="s">
        <v>466</v>
      </c>
      <c r="B184" s="2" t="s">
        <v>500</v>
      </c>
      <c r="C184" s="2">
        <v>6</v>
      </c>
      <c r="D184" s="2" t="s">
        <v>50</v>
      </c>
      <c r="E184" s="2" t="s">
        <v>103</v>
      </c>
      <c r="F184" s="2">
        <v>300</v>
      </c>
      <c r="G184" s="2">
        <v>30</v>
      </c>
      <c r="H184" s="2">
        <v>15</v>
      </c>
      <c r="I184" s="2"/>
      <c r="J184" s="2">
        <f>F184+G184+H184+I184</f>
        <v>345</v>
      </c>
      <c r="K184" s="2" t="s">
        <v>87</v>
      </c>
      <c r="L184" s="2">
        <v>2201310</v>
      </c>
      <c r="M184" s="2">
        <f t="shared" ref="M184:M185" si="47">C184*J184</f>
        <v>2070</v>
      </c>
      <c r="N184" s="17"/>
      <c r="O184" s="12"/>
    </row>
    <row r="185" spans="1:16" ht="22.5">
      <c r="A185" s="9" t="s">
        <v>467</v>
      </c>
      <c r="B185" s="2" t="s">
        <v>500</v>
      </c>
      <c r="C185" s="2">
        <v>6</v>
      </c>
      <c r="D185" s="2" t="s">
        <v>50</v>
      </c>
      <c r="E185" s="2" t="s">
        <v>103</v>
      </c>
      <c r="F185" s="2">
        <v>300</v>
      </c>
      <c r="G185" s="2">
        <v>30</v>
      </c>
      <c r="H185" s="2">
        <v>15</v>
      </c>
      <c r="I185" s="2"/>
      <c r="J185" s="2">
        <f>F185+G185+H185+I185</f>
        <v>345</v>
      </c>
      <c r="K185" s="2" t="s">
        <v>87</v>
      </c>
      <c r="L185" s="2">
        <v>2201310</v>
      </c>
      <c r="M185" s="2">
        <f t="shared" si="47"/>
        <v>2070</v>
      </c>
      <c r="N185" s="17"/>
      <c r="O185" s="12"/>
    </row>
    <row r="186" spans="1:16" s="19" customFormat="1" ht="22.5">
      <c r="A186" s="9" t="s">
        <v>495</v>
      </c>
      <c r="B186" s="2" t="s">
        <v>50</v>
      </c>
      <c r="C186" s="2">
        <v>6</v>
      </c>
      <c r="D186" s="2" t="s">
        <v>50</v>
      </c>
      <c r="E186" s="2" t="s">
        <v>181</v>
      </c>
      <c r="F186" s="2">
        <v>192</v>
      </c>
      <c r="G186" s="2">
        <v>32</v>
      </c>
      <c r="H186" s="2">
        <v>60</v>
      </c>
      <c r="I186" s="2"/>
      <c r="J186" s="2">
        <f t="shared" si="43"/>
        <v>284</v>
      </c>
      <c r="K186" s="2" t="s">
        <v>87</v>
      </c>
      <c r="L186" s="2">
        <v>2201310</v>
      </c>
      <c r="M186" s="2">
        <f t="shared" si="44"/>
        <v>1704</v>
      </c>
      <c r="N186" s="17"/>
      <c r="O186" s="50"/>
      <c r="P186" s="18"/>
    </row>
    <row r="187" spans="1:16" s="19" customFormat="1" ht="22.5">
      <c r="A187" s="9" t="s">
        <v>269</v>
      </c>
      <c r="B187" s="2" t="s">
        <v>50</v>
      </c>
      <c r="C187" s="2">
        <v>8</v>
      </c>
      <c r="D187" s="2" t="s">
        <v>496</v>
      </c>
      <c r="E187" s="2" t="s">
        <v>116</v>
      </c>
      <c r="F187" s="2">
        <v>12</v>
      </c>
      <c r="G187" s="2">
        <v>2</v>
      </c>
      <c r="H187" s="2"/>
      <c r="I187" s="2">
        <v>1</v>
      </c>
      <c r="J187" s="2">
        <f t="shared" ref="J187" si="48">F187+G187+H187+I187</f>
        <v>15</v>
      </c>
      <c r="K187" s="2" t="s">
        <v>87</v>
      </c>
      <c r="L187" s="2">
        <v>2201310</v>
      </c>
      <c r="M187" s="2">
        <f>C187*J187</f>
        <v>120</v>
      </c>
      <c r="N187" s="17"/>
      <c r="O187" s="50"/>
      <c r="P187" s="18"/>
    </row>
    <row r="188" spans="1:16" s="19" customFormat="1" ht="22.5">
      <c r="A188" s="9" t="s">
        <v>270</v>
      </c>
      <c r="B188" s="2" t="s">
        <v>50</v>
      </c>
      <c r="C188" s="2">
        <v>8</v>
      </c>
      <c r="D188" s="2" t="s">
        <v>496</v>
      </c>
      <c r="E188" s="2" t="s">
        <v>116</v>
      </c>
      <c r="F188" s="2">
        <v>12</v>
      </c>
      <c r="G188" s="2">
        <v>2</v>
      </c>
      <c r="H188" s="2"/>
      <c r="I188" s="2">
        <v>1</v>
      </c>
      <c r="J188" s="2">
        <f t="shared" si="43"/>
        <v>15</v>
      </c>
      <c r="K188" s="2" t="s">
        <v>87</v>
      </c>
      <c r="L188" s="2">
        <v>2201310</v>
      </c>
      <c r="M188" s="2">
        <f>C188*J188</f>
        <v>120</v>
      </c>
      <c r="N188" s="17"/>
      <c r="O188" s="50"/>
      <c r="P188" s="18"/>
    </row>
    <row r="189" spans="1:16" s="19" customFormat="1" ht="22.5">
      <c r="A189" s="9" t="s">
        <v>249</v>
      </c>
      <c r="B189" s="2" t="s">
        <v>58</v>
      </c>
      <c r="C189" s="2">
        <v>7</v>
      </c>
      <c r="D189" s="2" t="s">
        <v>50</v>
      </c>
      <c r="E189" s="2" t="s">
        <v>247</v>
      </c>
      <c r="F189" s="2">
        <v>350</v>
      </c>
      <c r="G189" s="2">
        <v>70</v>
      </c>
      <c r="H189" s="2">
        <v>30</v>
      </c>
      <c r="I189" s="2"/>
      <c r="J189" s="2">
        <f t="shared" si="43"/>
        <v>450</v>
      </c>
      <c r="K189" s="2" t="s">
        <v>87</v>
      </c>
      <c r="L189" s="2">
        <v>2201310</v>
      </c>
      <c r="M189" s="2">
        <f t="shared" si="44"/>
        <v>3150</v>
      </c>
      <c r="N189" s="17"/>
      <c r="O189" s="50"/>
      <c r="P189" s="18"/>
    </row>
    <row r="190" spans="1:16" ht="22.5">
      <c r="A190" s="9" t="s">
        <v>542</v>
      </c>
      <c r="B190" s="2" t="s">
        <v>428</v>
      </c>
      <c r="C190" s="2">
        <v>10</v>
      </c>
      <c r="D190" s="2" t="s">
        <v>50</v>
      </c>
      <c r="E190" s="2" t="s">
        <v>103</v>
      </c>
      <c r="F190" s="2">
        <v>1000</v>
      </c>
      <c r="G190" s="2">
        <v>100</v>
      </c>
      <c r="H190" s="2">
        <v>60</v>
      </c>
      <c r="I190" s="2"/>
      <c r="J190" s="2">
        <f>F190+G190+H190+I190</f>
        <v>1160</v>
      </c>
      <c r="K190" s="2" t="s">
        <v>87</v>
      </c>
      <c r="L190" s="2">
        <v>2201310</v>
      </c>
      <c r="M190" s="2">
        <f>C190*J190</f>
        <v>11600</v>
      </c>
      <c r="N190" s="17"/>
      <c r="O190" s="12"/>
    </row>
    <row r="191" spans="1:16" ht="22.5">
      <c r="A191" s="9" t="s">
        <v>537</v>
      </c>
      <c r="B191" s="2" t="s">
        <v>428</v>
      </c>
      <c r="C191" s="2">
        <v>10</v>
      </c>
      <c r="D191" s="2" t="s">
        <v>50</v>
      </c>
      <c r="E191" s="2" t="s">
        <v>103</v>
      </c>
      <c r="F191" s="2">
        <v>1000</v>
      </c>
      <c r="G191" s="2">
        <v>100</v>
      </c>
      <c r="H191" s="2">
        <v>60</v>
      </c>
      <c r="I191" s="2"/>
      <c r="J191" s="2">
        <f>F191+G191+H191+I191</f>
        <v>1160</v>
      </c>
      <c r="K191" s="2" t="s">
        <v>87</v>
      </c>
      <c r="L191" s="2">
        <v>2201310</v>
      </c>
      <c r="M191" s="2">
        <f>C191*J191</f>
        <v>11600</v>
      </c>
      <c r="N191" s="17"/>
      <c r="O191" s="12"/>
    </row>
    <row r="192" spans="1:16" s="18" customFormat="1" ht="22.5">
      <c r="A192" s="9" t="s">
        <v>453</v>
      </c>
      <c r="B192" s="5" t="s">
        <v>50</v>
      </c>
      <c r="C192" s="20">
        <v>7</v>
      </c>
      <c r="D192" s="21" t="s">
        <v>445</v>
      </c>
      <c r="E192" s="89" t="s">
        <v>103</v>
      </c>
      <c r="F192" s="2">
        <v>12</v>
      </c>
      <c r="G192" s="2">
        <v>2</v>
      </c>
      <c r="H192" s="2"/>
      <c r="I192" s="2">
        <v>1</v>
      </c>
      <c r="J192" s="22">
        <f t="shared" ref="J192:J193" si="49">SUM(F192:I192)</f>
        <v>15</v>
      </c>
      <c r="K192" s="2" t="s">
        <v>87</v>
      </c>
      <c r="L192" s="24">
        <v>2201310</v>
      </c>
      <c r="M192" s="25">
        <f t="shared" si="44"/>
        <v>105</v>
      </c>
      <c r="N192" s="17"/>
      <c r="O192" s="50"/>
    </row>
    <row r="193" spans="1:16" s="18" customFormat="1" ht="22.5">
      <c r="A193" s="9" t="s">
        <v>454</v>
      </c>
      <c r="B193" s="5" t="s">
        <v>50</v>
      </c>
      <c r="C193" s="20">
        <v>7</v>
      </c>
      <c r="D193" s="21" t="s">
        <v>445</v>
      </c>
      <c r="E193" s="89" t="s">
        <v>103</v>
      </c>
      <c r="F193" s="2">
        <v>12</v>
      </c>
      <c r="G193" s="2">
        <v>2</v>
      </c>
      <c r="H193" s="2"/>
      <c r="I193" s="2">
        <v>1</v>
      </c>
      <c r="J193" s="22">
        <f t="shared" si="49"/>
        <v>15</v>
      </c>
      <c r="K193" s="2" t="s">
        <v>87</v>
      </c>
      <c r="L193" s="24">
        <v>2201310</v>
      </c>
      <c r="M193" s="25">
        <f t="shared" si="44"/>
        <v>105</v>
      </c>
      <c r="N193" s="17"/>
      <c r="O193" s="50"/>
    </row>
    <row r="194" spans="1:16" s="19" customFormat="1" ht="22.5">
      <c r="A194" s="9" t="s">
        <v>303</v>
      </c>
      <c r="B194" s="2" t="s">
        <v>60</v>
      </c>
      <c r="C194" s="2">
        <v>5</v>
      </c>
      <c r="D194" s="2" t="s">
        <v>372</v>
      </c>
      <c r="E194" s="2" t="s">
        <v>197</v>
      </c>
      <c r="F194" s="2">
        <v>200</v>
      </c>
      <c r="G194" s="2">
        <v>30</v>
      </c>
      <c r="H194" s="2">
        <v>20</v>
      </c>
      <c r="I194" s="2"/>
      <c r="J194" s="2">
        <f t="shared" ref="J194:J195" si="50">F194+G194+H194+I194</f>
        <v>250</v>
      </c>
      <c r="K194" s="2" t="s">
        <v>87</v>
      </c>
      <c r="L194" s="2">
        <v>2201310</v>
      </c>
      <c r="M194" s="2">
        <f t="shared" ref="M194:M195" si="51">C194*J194</f>
        <v>1250</v>
      </c>
      <c r="N194" s="17"/>
      <c r="O194" s="50"/>
      <c r="P194" s="18"/>
    </row>
    <row r="195" spans="1:16" s="19" customFormat="1" ht="22.5">
      <c r="A195" s="9" t="s">
        <v>304</v>
      </c>
      <c r="B195" s="2" t="s">
        <v>60</v>
      </c>
      <c r="C195" s="2">
        <v>5</v>
      </c>
      <c r="D195" s="2" t="s">
        <v>371</v>
      </c>
      <c r="E195" s="2" t="s">
        <v>197</v>
      </c>
      <c r="F195" s="2">
        <v>200</v>
      </c>
      <c r="G195" s="2">
        <v>30</v>
      </c>
      <c r="H195" s="2">
        <v>20</v>
      </c>
      <c r="I195" s="2"/>
      <c r="J195" s="2">
        <f t="shared" si="50"/>
        <v>250</v>
      </c>
      <c r="K195" s="2" t="s">
        <v>87</v>
      </c>
      <c r="L195" s="2">
        <v>2201310</v>
      </c>
      <c r="M195" s="2">
        <f t="shared" si="51"/>
        <v>1250</v>
      </c>
      <c r="N195" s="17"/>
      <c r="O195" s="50"/>
      <c r="P195" s="18"/>
    </row>
    <row r="196" spans="1:16" s="19" customFormat="1">
      <c r="A196" s="10" t="s">
        <v>29</v>
      </c>
      <c r="B196" s="114"/>
      <c r="C196" s="171" t="s">
        <v>543</v>
      </c>
      <c r="D196" s="172"/>
      <c r="E196" s="173"/>
      <c r="F196" s="2"/>
      <c r="G196" s="2"/>
      <c r="H196" s="2"/>
      <c r="I196" s="2"/>
      <c r="J196" s="2"/>
      <c r="K196" s="139"/>
      <c r="L196" s="139"/>
      <c r="M196" s="2"/>
      <c r="N196" s="17"/>
      <c r="O196" s="50"/>
      <c r="P196" s="18"/>
    </row>
    <row r="197" spans="1:16" s="19" customFormat="1">
      <c r="A197" s="10"/>
      <c r="B197" s="114"/>
      <c r="C197" s="109"/>
      <c r="D197" s="114"/>
      <c r="E197" s="109"/>
      <c r="F197" s="2"/>
      <c r="G197" s="2"/>
      <c r="H197" s="2"/>
      <c r="I197" s="2"/>
      <c r="J197" s="2"/>
      <c r="K197" s="109"/>
      <c r="L197" s="109"/>
      <c r="M197" s="2"/>
      <c r="N197" s="17"/>
      <c r="O197" s="50"/>
      <c r="P197" s="18"/>
    </row>
    <row r="198" spans="1:16">
      <c r="A198" s="9"/>
      <c r="B198" s="2"/>
      <c r="C198" s="171" t="s">
        <v>167</v>
      </c>
      <c r="D198" s="172"/>
      <c r="E198" s="173"/>
      <c r="F198" s="2"/>
      <c r="G198" s="2"/>
      <c r="H198" s="2"/>
      <c r="I198" s="2"/>
      <c r="J198" s="2"/>
      <c r="K198" s="2"/>
      <c r="L198" s="2"/>
      <c r="M198" s="2"/>
      <c r="N198" s="17"/>
      <c r="O198" s="12"/>
    </row>
    <row r="199" spans="1:16" ht="22.5">
      <c r="A199" s="9" t="s">
        <v>73</v>
      </c>
      <c r="B199" s="2" t="s">
        <v>50</v>
      </c>
      <c r="C199" s="2">
        <v>3</v>
      </c>
      <c r="D199" s="2" t="s">
        <v>50</v>
      </c>
      <c r="E199" s="2" t="s">
        <v>104</v>
      </c>
      <c r="F199" s="2">
        <v>150</v>
      </c>
      <c r="G199" s="2">
        <v>50</v>
      </c>
      <c r="H199" s="2">
        <v>20</v>
      </c>
      <c r="I199" s="2"/>
      <c r="J199" s="2">
        <f t="shared" ref="J199:J203" si="52">F199+G199+H199+I199</f>
        <v>220</v>
      </c>
      <c r="K199" s="2" t="s">
        <v>87</v>
      </c>
      <c r="L199" s="2">
        <v>2201310</v>
      </c>
      <c r="M199" s="2">
        <f t="shared" ref="M199:M203" si="53">C199*J199</f>
        <v>660</v>
      </c>
      <c r="N199" s="17"/>
      <c r="O199" s="12"/>
    </row>
    <row r="200" spans="1:16" ht="22.5">
      <c r="A200" s="9" t="s">
        <v>506</v>
      </c>
      <c r="B200" s="2" t="s">
        <v>50</v>
      </c>
      <c r="C200" s="2">
        <v>6</v>
      </c>
      <c r="D200" s="2" t="s">
        <v>508</v>
      </c>
      <c r="E200" s="2" t="s">
        <v>165</v>
      </c>
      <c r="F200" s="2">
        <v>4</v>
      </c>
      <c r="G200" s="2">
        <v>2</v>
      </c>
      <c r="H200" s="2"/>
      <c r="I200" s="2">
        <v>1</v>
      </c>
      <c r="J200" s="2">
        <f t="shared" si="52"/>
        <v>7</v>
      </c>
      <c r="K200" s="2" t="s">
        <v>87</v>
      </c>
      <c r="L200" s="2">
        <v>2201310</v>
      </c>
      <c r="M200" s="2">
        <f t="shared" si="53"/>
        <v>42</v>
      </c>
      <c r="N200" s="17"/>
      <c r="O200" s="12"/>
    </row>
    <row r="201" spans="1:16" ht="22.5">
      <c r="A201" s="9" t="s">
        <v>507</v>
      </c>
      <c r="B201" s="2" t="s">
        <v>50</v>
      </c>
      <c r="C201" s="2">
        <v>6</v>
      </c>
      <c r="D201" s="2" t="s">
        <v>508</v>
      </c>
      <c r="E201" s="2" t="s">
        <v>165</v>
      </c>
      <c r="F201" s="2">
        <v>4</v>
      </c>
      <c r="G201" s="2">
        <v>2</v>
      </c>
      <c r="H201" s="2"/>
      <c r="I201" s="2">
        <v>1</v>
      </c>
      <c r="J201" s="2">
        <f t="shared" si="52"/>
        <v>7</v>
      </c>
      <c r="K201" s="2" t="s">
        <v>87</v>
      </c>
      <c r="L201" s="2">
        <v>2201310</v>
      </c>
      <c r="M201" s="2">
        <f t="shared" si="53"/>
        <v>42</v>
      </c>
      <c r="N201" s="17"/>
      <c r="O201" s="12"/>
    </row>
    <row r="202" spans="1:16" s="19" customFormat="1" ht="22.5">
      <c r="A202" s="9" t="s">
        <v>502</v>
      </c>
      <c r="B202" s="2" t="s">
        <v>504</v>
      </c>
      <c r="C202" s="2">
        <v>5</v>
      </c>
      <c r="D202" s="2" t="s">
        <v>505</v>
      </c>
      <c r="E202" s="89" t="s">
        <v>103</v>
      </c>
      <c r="F202" s="2">
        <v>4</v>
      </c>
      <c r="G202" s="2">
        <v>2</v>
      </c>
      <c r="H202" s="2"/>
      <c r="I202" s="2">
        <v>1</v>
      </c>
      <c r="J202" s="2">
        <f t="shared" si="52"/>
        <v>7</v>
      </c>
      <c r="K202" s="2" t="s">
        <v>87</v>
      </c>
      <c r="L202" s="2">
        <v>2201310</v>
      </c>
      <c r="M202" s="2">
        <f t="shared" si="53"/>
        <v>35</v>
      </c>
      <c r="N202" s="17"/>
      <c r="O202" s="50"/>
      <c r="P202" s="18"/>
    </row>
    <row r="203" spans="1:16" ht="22.5">
      <c r="A203" s="9" t="s">
        <v>503</v>
      </c>
      <c r="B203" s="2" t="s">
        <v>504</v>
      </c>
      <c r="C203" s="2">
        <v>5</v>
      </c>
      <c r="D203" s="2" t="s">
        <v>505</v>
      </c>
      <c r="E203" s="89" t="s">
        <v>103</v>
      </c>
      <c r="F203" s="2">
        <v>4</v>
      </c>
      <c r="G203" s="2">
        <v>2</v>
      </c>
      <c r="H203" s="2"/>
      <c r="I203" s="2">
        <v>1</v>
      </c>
      <c r="J203" s="2">
        <f t="shared" si="52"/>
        <v>7</v>
      </c>
      <c r="K203" s="2" t="s">
        <v>87</v>
      </c>
      <c r="L203" s="2">
        <v>2201310</v>
      </c>
      <c r="M203" s="2">
        <f t="shared" si="53"/>
        <v>35</v>
      </c>
      <c r="N203" s="17"/>
      <c r="O203" s="12"/>
    </row>
    <row r="204" spans="1:16" s="18" customFormat="1" ht="22.5">
      <c r="A204" s="9" t="s">
        <v>436</v>
      </c>
      <c r="B204" s="2" t="s">
        <v>59</v>
      </c>
      <c r="C204" s="2">
        <v>5</v>
      </c>
      <c r="D204" s="2" t="s">
        <v>137</v>
      </c>
      <c r="E204" s="2" t="s">
        <v>190</v>
      </c>
      <c r="F204" s="2">
        <v>300</v>
      </c>
      <c r="G204" s="2">
        <v>50</v>
      </c>
      <c r="H204" s="2">
        <v>20</v>
      </c>
      <c r="I204" s="2"/>
      <c r="J204" s="2">
        <f>SUM(F204:I204)</f>
        <v>370</v>
      </c>
      <c r="K204" s="2" t="s">
        <v>87</v>
      </c>
      <c r="L204" s="2">
        <v>2201310</v>
      </c>
      <c r="M204" s="2">
        <f>C204*J204</f>
        <v>1850</v>
      </c>
      <c r="N204" s="2"/>
      <c r="O204" s="2"/>
    </row>
    <row r="205" spans="1:16" s="18" customFormat="1" ht="22.5">
      <c r="A205" s="9" t="s">
        <v>437</v>
      </c>
      <c r="B205" s="2" t="s">
        <v>59</v>
      </c>
      <c r="C205" s="2">
        <v>5</v>
      </c>
      <c r="D205" s="2" t="s">
        <v>137</v>
      </c>
      <c r="E205" s="2" t="s">
        <v>190</v>
      </c>
      <c r="F205" s="2">
        <v>300</v>
      </c>
      <c r="G205" s="2">
        <v>50</v>
      </c>
      <c r="H205" s="2">
        <v>20</v>
      </c>
      <c r="I205" s="2"/>
      <c r="J205" s="2">
        <f>SUM(F205:I205)</f>
        <v>370</v>
      </c>
      <c r="K205" s="2" t="s">
        <v>87</v>
      </c>
      <c r="L205" s="2">
        <v>2201310</v>
      </c>
      <c r="M205" s="2">
        <f>C205*J205</f>
        <v>1850</v>
      </c>
      <c r="N205" s="2"/>
      <c r="O205" s="2"/>
    </row>
    <row r="206" spans="1:16">
      <c r="A206" s="10" t="s">
        <v>22</v>
      </c>
      <c r="B206" s="2"/>
      <c r="C206" s="171" t="s">
        <v>66</v>
      </c>
      <c r="D206" s="172"/>
      <c r="E206" s="173"/>
      <c r="F206" s="2"/>
      <c r="G206" s="2"/>
      <c r="H206" s="2"/>
      <c r="I206" s="2"/>
      <c r="J206" s="2"/>
      <c r="K206" s="2"/>
      <c r="L206" s="2"/>
      <c r="M206" s="2"/>
      <c r="N206" s="17"/>
      <c r="O206" s="12"/>
    </row>
    <row r="207" spans="1:16">
      <c r="A207" s="10"/>
      <c r="B207" s="2"/>
      <c r="C207" s="109"/>
      <c r="D207" s="114"/>
      <c r="E207" s="109"/>
      <c r="F207" s="2"/>
      <c r="G207" s="2"/>
      <c r="H207" s="2"/>
      <c r="I207" s="2"/>
      <c r="J207" s="2"/>
      <c r="K207" s="2"/>
      <c r="L207" s="2"/>
      <c r="M207" s="2"/>
      <c r="N207" s="17"/>
      <c r="O207" s="12"/>
    </row>
    <row r="208" spans="1:16" s="19" customFormat="1">
      <c r="A208" s="10"/>
      <c r="B208" s="114"/>
      <c r="C208" s="171" t="s">
        <v>23</v>
      </c>
      <c r="D208" s="172"/>
      <c r="E208" s="173"/>
      <c r="F208" s="2"/>
      <c r="G208" s="2"/>
      <c r="H208" s="2"/>
      <c r="I208" s="2"/>
      <c r="J208" s="2"/>
      <c r="K208" s="2"/>
      <c r="L208" s="109"/>
      <c r="M208" s="2"/>
      <c r="N208" s="17"/>
      <c r="O208" s="50"/>
      <c r="P208" s="18"/>
    </row>
    <row r="209" spans="1:16" s="19" customFormat="1" ht="22.5">
      <c r="A209" s="9" t="s">
        <v>509</v>
      </c>
      <c r="B209" s="2" t="s">
        <v>261</v>
      </c>
      <c r="C209" s="2">
        <v>5</v>
      </c>
      <c r="D209" s="2" t="s">
        <v>50</v>
      </c>
      <c r="E209" s="2" t="s">
        <v>108</v>
      </c>
      <c r="F209" s="2">
        <v>112</v>
      </c>
      <c r="G209" s="2">
        <v>16</v>
      </c>
      <c r="H209" s="2">
        <v>15</v>
      </c>
      <c r="I209" s="2"/>
      <c r="J209" s="2">
        <f t="shared" ref="J209:J212" si="54">F209+G209+H209+I209</f>
        <v>143</v>
      </c>
      <c r="K209" s="2" t="s">
        <v>87</v>
      </c>
      <c r="L209" s="2">
        <v>2201310</v>
      </c>
      <c r="M209" s="2">
        <f t="shared" ref="M209:M212" si="55">C209*J209</f>
        <v>715</v>
      </c>
      <c r="N209" s="17"/>
      <c r="O209" s="50"/>
      <c r="P209" s="18"/>
    </row>
    <row r="210" spans="1:16" s="19" customFormat="1" ht="22.5">
      <c r="A210" s="9" t="s">
        <v>510</v>
      </c>
      <c r="B210" s="2" t="s">
        <v>261</v>
      </c>
      <c r="C210" s="2">
        <v>5</v>
      </c>
      <c r="D210" s="2" t="s">
        <v>50</v>
      </c>
      <c r="E210" s="2" t="s">
        <v>108</v>
      </c>
      <c r="F210" s="2">
        <v>112</v>
      </c>
      <c r="G210" s="2">
        <v>16</v>
      </c>
      <c r="H210" s="2">
        <v>15</v>
      </c>
      <c r="I210" s="2"/>
      <c r="J210" s="2">
        <f t="shared" si="54"/>
        <v>143</v>
      </c>
      <c r="K210" s="2" t="s">
        <v>87</v>
      </c>
      <c r="L210" s="2">
        <v>2201310</v>
      </c>
      <c r="M210" s="2">
        <f t="shared" si="55"/>
        <v>715</v>
      </c>
      <c r="N210" s="17"/>
      <c r="O210" s="50"/>
      <c r="P210" s="18"/>
    </row>
    <row r="211" spans="1:16" s="19" customFormat="1" ht="22.5">
      <c r="A211" s="9" t="s">
        <v>511</v>
      </c>
      <c r="B211" s="2" t="s">
        <v>261</v>
      </c>
      <c r="C211" s="2">
        <v>4</v>
      </c>
      <c r="D211" s="2" t="s">
        <v>50</v>
      </c>
      <c r="E211" s="2" t="s">
        <v>108</v>
      </c>
      <c r="F211" s="2">
        <v>112</v>
      </c>
      <c r="G211" s="2">
        <v>16</v>
      </c>
      <c r="H211" s="2">
        <v>15</v>
      </c>
      <c r="I211" s="2"/>
      <c r="J211" s="2">
        <f t="shared" si="54"/>
        <v>143</v>
      </c>
      <c r="K211" s="2" t="s">
        <v>87</v>
      </c>
      <c r="L211" s="2">
        <v>2201310</v>
      </c>
      <c r="M211" s="2">
        <f t="shared" si="55"/>
        <v>572</v>
      </c>
      <c r="N211" s="17"/>
      <c r="O211" s="50"/>
      <c r="P211" s="18"/>
    </row>
    <row r="212" spans="1:16" s="19" customFormat="1" ht="22.5">
      <c r="A212" s="9" t="s">
        <v>512</v>
      </c>
      <c r="B212" s="2" t="s">
        <v>261</v>
      </c>
      <c r="C212" s="2">
        <v>4</v>
      </c>
      <c r="D212" s="2" t="s">
        <v>50</v>
      </c>
      <c r="E212" s="2" t="s">
        <v>108</v>
      </c>
      <c r="F212" s="2">
        <v>112</v>
      </c>
      <c r="G212" s="2">
        <v>16</v>
      </c>
      <c r="H212" s="2">
        <v>15</v>
      </c>
      <c r="I212" s="2"/>
      <c r="J212" s="2">
        <f t="shared" si="54"/>
        <v>143</v>
      </c>
      <c r="K212" s="2" t="s">
        <v>87</v>
      </c>
      <c r="L212" s="2">
        <v>2201310</v>
      </c>
      <c r="M212" s="2">
        <f t="shared" si="55"/>
        <v>572</v>
      </c>
      <c r="N212" s="17"/>
      <c r="O212" s="50"/>
      <c r="P212" s="18"/>
    </row>
    <row r="213" spans="1:16" s="19" customFormat="1" ht="33.75">
      <c r="A213" s="9" t="s">
        <v>513</v>
      </c>
      <c r="B213" s="2" t="s">
        <v>57</v>
      </c>
      <c r="C213" s="2">
        <v>5</v>
      </c>
      <c r="D213" s="2" t="s">
        <v>50</v>
      </c>
      <c r="E213" s="2" t="s">
        <v>103</v>
      </c>
      <c r="F213" s="2">
        <v>64</v>
      </c>
      <c r="G213" s="2">
        <v>8</v>
      </c>
      <c r="H213" s="2">
        <v>15</v>
      </c>
      <c r="I213" s="2"/>
      <c r="J213" s="2">
        <f t="shared" ref="J213:J224" si="56">F213+G213+H213+I213</f>
        <v>87</v>
      </c>
      <c r="K213" s="2" t="s">
        <v>87</v>
      </c>
      <c r="L213" s="2">
        <v>2201310</v>
      </c>
      <c r="M213" s="2">
        <f t="shared" ref="M213:M224" si="57">C213*J213</f>
        <v>435</v>
      </c>
      <c r="N213" s="17"/>
      <c r="O213" s="50"/>
      <c r="P213" s="18"/>
    </row>
    <row r="214" spans="1:16" s="19" customFormat="1" ht="33.75">
      <c r="A214" s="9" t="s">
        <v>514</v>
      </c>
      <c r="B214" s="2" t="s">
        <v>57</v>
      </c>
      <c r="C214" s="2">
        <v>5</v>
      </c>
      <c r="D214" s="2" t="s">
        <v>50</v>
      </c>
      <c r="E214" s="2" t="s">
        <v>103</v>
      </c>
      <c r="F214" s="2">
        <v>64</v>
      </c>
      <c r="G214" s="2">
        <v>8</v>
      </c>
      <c r="H214" s="2">
        <v>15</v>
      </c>
      <c r="I214" s="2"/>
      <c r="J214" s="2">
        <f t="shared" si="56"/>
        <v>87</v>
      </c>
      <c r="K214" s="2" t="s">
        <v>87</v>
      </c>
      <c r="L214" s="2">
        <v>2201310</v>
      </c>
      <c r="M214" s="2">
        <f t="shared" si="57"/>
        <v>435</v>
      </c>
      <c r="N214" s="17"/>
      <c r="O214" s="50"/>
      <c r="P214" s="18"/>
    </row>
    <row r="215" spans="1:16" s="19" customFormat="1" ht="33.75">
      <c r="A215" s="9" t="s">
        <v>515</v>
      </c>
      <c r="B215" s="2" t="s">
        <v>57</v>
      </c>
      <c r="C215" s="2">
        <v>2</v>
      </c>
      <c r="D215" s="2" t="s">
        <v>50</v>
      </c>
      <c r="E215" s="2" t="s">
        <v>111</v>
      </c>
      <c r="F215" s="2">
        <v>450</v>
      </c>
      <c r="G215" s="2">
        <v>50</v>
      </c>
      <c r="H215" s="2">
        <v>30</v>
      </c>
      <c r="I215" s="2"/>
      <c r="J215" s="2">
        <f t="shared" si="56"/>
        <v>530</v>
      </c>
      <c r="K215" s="2" t="s">
        <v>87</v>
      </c>
      <c r="L215" s="2">
        <v>2201310</v>
      </c>
      <c r="M215" s="2">
        <f t="shared" si="57"/>
        <v>1060</v>
      </c>
      <c r="N215" s="17"/>
      <c r="O215" s="50"/>
      <c r="P215" s="18"/>
    </row>
    <row r="216" spans="1:16" s="19" customFormat="1" ht="33.75">
      <c r="A216" s="9" t="s">
        <v>516</v>
      </c>
      <c r="B216" s="2" t="s">
        <v>57</v>
      </c>
      <c r="C216" s="2">
        <v>2</v>
      </c>
      <c r="D216" s="2" t="s">
        <v>50</v>
      </c>
      <c r="E216" s="2" t="s">
        <v>111</v>
      </c>
      <c r="F216" s="2">
        <v>36</v>
      </c>
      <c r="G216" s="2">
        <v>8</v>
      </c>
      <c r="H216" s="2">
        <v>15</v>
      </c>
      <c r="I216" s="2"/>
      <c r="J216" s="2">
        <f t="shared" si="56"/>
        <v>59</v>
      </c>
      <c r="K216" s="2" t="s">
        <v>87</v>
      </c>
      <c r="L216" s="2">
        <v>2201310</v>
      </c>
      <c r="M216" s="2">
        <f t="shared" si="57"/>
        <v>118</v>
      </c>
      <c r="N216" s="17"/>
      <c r="O216" s="50"/>
      <c r="P216" s="18"/>
    </row>
    <row r="217" spans="1:16" s="19" customFormat="1" ht="22.5">
      <c r="A217" s="9" t="s">
        <v>250</v>
      </c>
      <c r="B217" s="2" t="s">
        <v>50</v>
      </c>
      <c r="C217" s="2">
        <v>5</v>
      </c>
      <c r="D217" s="2" t="s">
        <v>134</v>
      </c>
      <c r="E217" s="2" t="s">
        <v>268</v>
      </c>
      <c r="F217" s="2">
        <v>12</v>
      </c>
      <c r="G217" s="2">
        <v>2</v>
      </c>
      <c r="H217" s="2"/>
      <c r="I217" s="2">
        <v>1</v>
      </c>
      <c r="J217" s="2">
        <f t="shared" si="56"/>
        <v>15</v>
      </c>
      <c r="K217" s="2" t="s">
        <v>87</v>
      </c>
      <c r="L217" s="2">
        <v>2201310</v>
      </c>
      <c r="M217" s="2">
        <f t="shared" si="57"/>
        <v>75</v>
      </c>
      <c r="N217" s="17"/>
      <c r="O217" s="50"/>
      <c r="P217" s="18"/>
    </row>
    <row r="218" spans="1:16" s="19" customFormat="1" ht="22.5">
      <c r="A218" s="9" t="s">
        <v>251</v>
      </c>
      <c r="B218" s="2" t="s">
        <v>50</v>
      </c>
      <c r="C218" s="2">
        <v>5</v>
      </c>
      <c r="D218" s="2" t="s">
        <v>134</v>
      </c>
      <c r="E218" s="2" t="s">
        <v>268</v>
      </c>
      <c r="F218" s="2">
        <v>12</v>
      </c>
      <c r="G218" s="2">
        <v>2</v>
      </c>
      <c r="H218" s="2"/>
      <c r="I218" s="2">
        <v>1</v>
      </c>
      <c r="J218" s="2">
        <f t="shared" si="56"/>
        <v>15</v>
      </c>
      <c r="K218" s="2" t="s">
        <v>87</v>
      </c>
      <c r="L218" s="2">
        <v>2201310</v>
      </c>
      <c r="M218" s="2">
        <f t="shared" si="57"/>
        <v>75</v>
      </c>
      <c r="N218" s="17"/>
      <c r="O218" s="50"/>
      <c r="P218" s="18"/>
    </row>
    <row r="219" spans="1:16" s="19" customFormat="1" ht="22.5">
      <c r="A219" s="9" t="s">
        <v>517</v>
      </c>
      <c r="B219" s="2" t="s">
        <v>57</v>
      </c>
      <c r="C219" s="2">
        <v>3</v>
      </c>
      <c r="D219" s="2" t="s">
        <v>50</v>
      </c>
      <c r="E219" s="2" t="s">
        <v>108</v>
      </c>
      <c r="F219" s="2">
        <v>120</v>
      </c>
      <c r="G219" s="2">
        <v>16</v>
      </c>
      <c r="H219" s="2">
        <v>20</v>
      </c>
      <c r="I219" s="2"/>
      <c r="J219" s="2">
        <f t="shared" si="56"/>
        <v>156</v>
      </c>
      <c r="K219" s="2" t="s">
        <v>87</v>
      </c>
      <c r="L219" s="2">
        <v>2201310</v>
      </c>
      <c r="M219" s="2">
        <f t="shared" si="57"/>
        <v>468</v>
      </c>
      <c r="N219" s="17"/>
      <c r="O219" s="50"/>
      <c r="P219" s="18"/>
    </row>
    <row r="220" spans="1:16" s="19" customFormat="1" ht="22.5">
      <c r="A220" s="9" t="s">
        <v>518</v>
      </c>
      <c r="B220" s="2" t="s">
        <v>57</v>
      </c>
      <c r="C220" s="2">
        <v>3</v>
      </c>
      <c r="D220" s="2" t="s">
        <v>50</v>
      </c>
      <c r="E220" s="2" t="s">
        <v>108</v>
      </c>
      <c r="F220" s="2">
        <v>120</v>
      </c>
      <c r="G220" s="2">
        <v>16</v>
      </c>
      <c r="H220" s="2">
        <v>20</v>
      </c>
      <c r="I220" s="2"/>
      <c r="J220" s="2">
        <f t="shared" si="56"/>
        <v>156</v>
      </c>
      <c r="K220" s="2" t="s">
        <v>87</v>
      </c>
      <c r="L220" s="2">
        <v>2201310</v>
      </c>
      <c r="M220" s="2">
        <f t="shared" si="57"/>
        <v>468</v>
      </c>
      <c r="N220" s="17"/>
      <c r="O220" s="50"/>
      <c r="P220" s="18"/>
    </row>
    <row r="221" spans="1:16" s="19" customFormat="1" ht="33.75">
      <c r="A221" s="9" t="s">
        <v>519</v>
      </c>
      <c r="B221" s="2" t="s">
        <v>57</v>
      </c>
      <c r="C221" s="2">
        <v>3</v>
      </c>
      <c r="D221" s="2" t="s">
        <v>50</v>
      </c>
      <c r="E221" s="2" t="s">
        <v>111</v>
      </c>
      <c r="F221" s="2">
        <v>40</v>
      </c>
      <c r="G221" s="2">
        <v>8</v>
      </c>
      <c r="H221" s="2">
        <v>30</v>
      </c>
      <c r="I221" s="2"/>
      <c r="J221" s="2">
        <f t="shared" si="56"/>
        <v>78</v>
      </c>
      <c r="K221" s="2" t="s">
        <v>87</v>
      </c>
      <c r="L221" s="2">
        <v>2201310</v>
      </c>
      <c r="M221" s="2">
        <f t="shared" si="57"/>
        <v>234</v>
      </c>
      <c r="N221" s="17"/>
      <c r="O221" s="50"/>
      <c r="P221" s="18"/>
    </row>
    <row r="222" spans="1:16" s="19" customFormat="1" ht="33.75">
      <c r="A222" s="9" t="s">
        <v>520</v>
      </c>
      <c r="B222" s="2" t="s">
        <v>57</v>
      </c>
      <c r="C222" s="2">
        <v>3</v>
      </c>
      <c r="D222" s="2" t="s">
        <v>50</v>
      </c>
      <c r="E222" s="2" t="s">
        <v>111</v>
      </c>
      <c r="F222" s="2">
        <v>40</v>
      </c>
      <c r="G222" s="2">
        <v>8</v>
      </c>
      <c r="H222" s="2">
        <v>30</v>
      </c>
      <c r="I222" s="2"/>
      <c r="J222" s="2">
        <f t="shared" si="56"/>
        <v>78</v>
      </c>
      <c r="K222" s="2" t="s">
        <v>87</v>
      </c>
      <c r="L222" s="2">
        <v>2201310</v>
      </c>
      <c r="M222" s="2">
        <f t="shared" si="57"/>
        <v>234</v>
      </c>
      <c r="N222" s="17"/>
      <c r="O222" s="50"/>
      <c r="P222" s="18"/>
    </row>
    <row r="223" spans="1:16" s="19" customFormat="1" ht="22.5">
      <c r="A223" s="9" t="s">
        <v>453</v>
      </c>
      <c r="B223" s="2" t="s">
        <v>50</v>
      </c>
      <c r="C223" s="2">
        <v>7</v>
      </c>
      <c r="D223" s="2" t="s">
        <v>134</v>
      </c>
      <c r="E223" s="2" t="s">
        <v>103</v>
      </c>
      <c r="F223" s="2">
        <v>14</v>
      </c>
      <c r="G223" s="2">
        <v>2</v>
      </c>
      <c r="H223" s="2"/>
      <c r="I223" s="2">
        <v>1</v>
      </c>
      <c r="J223" s="2">
        <f t="shared" si="56"/>
        <v>17</v>
      </c>
      <c r="K223" s="2" t="s">
        <v>87</v>
      </c>
      <c r="L223" s="2">
        <v>2201310</v>
      </c>
      <c r="M223" s="2">
        <f t="shared" si="57"/>
        <v>119</v>
      </c>
      <c r="N223" s="17"/>
      <c r="O223" s="50"/>
      <c r="P223" s="18"/>
    </row>
    <row r="224" spans="1:16" s="19" customFormat="1" ht="22.5">
      <c r="A224" s="9" t="s">
        <v>521</v>
      </c>
      <c r="B224" s="2" t="s">
        <v>50</v>
      </c>
      <c r="C224" s="2">
        <v>7</v>
      </c>
      <c r="D224" s="2" t="s">
        <v>134</v>
      </c>
      <c r="E224" s="2" t="s">
        <v>103</v>
      </c>
      <c r="F224" s="2">
        <v>14</v>
      </c>
      <c r="G224" s="2">
        <v>2</v>
      </c>
      <c r="H224" s="2"/>
      <c r="I224" s="2">
        <v>1</v>
      </c>
      <c r="J224" s="2">
        <f t="shared" si="56"/>
        <v>17</v>
      </c>
      <c r="K224" s="2" t="s">
        <v>87</v>
      </c>
      <c r="L224" s="2">
        <v>2201310</v>
      </c>
      <c r="M224" s="2">
        <f t="shared" si="57"/>
        <v>119</v>
      </c>
      <c r="N224" s="17"/>
      <c r="O224" s="50"/>
      <c r="P224" s="18"/>
    </row>
    <row r="225" spans="1:16" s="19" customFormat="1" ht="22.5">
      <c r="A225" s="9" t="s">
        <v>522</v>
      </c>
      <c r="B225" s="2" t="s">
        <v>524</v>
      </c>
      <c r="C225" s="2">
        <v>7</v>
      </c>
      <c r="D225" s="2" t="s">
        <v>357</v>
      </c>
      <c r="E225" s="2" t="s">
        <v>103</v>
      </c>
      <c r="F225" s="2">
        <v>14</v>
      </c>
      <c r="G225" s="2">
        <v>2</v>
      </c>
      <c r="H225" s="2"/>
      <c r="I225" s="2">
        <v>1</v>
      </c>
      <c r="J225" s="2">
        <f t="shared" ref="J225:J226" si="58">F225+G225+H225+I225</f>
        <v>17</v>
      </c>
      <c r="K225" s="2" t="s">
        <v>87</v>
      </c>
      <c r="L225" s="2">
        <v>2201310</v>
      </c>
      <c r="M225" s="2">
        <f t="shared" ref="M225:M226" si="59">C225*J225</f>
        <v>119</v>
      </c>
      <c r="N225" s="17"/>
      <c r="O225" s="50"/>
      <c r="P225" s="18"/>
    </row>
    <row r="226" spans="1:16" s="19" customFormat="1" ht="22.5">
      <c r="A226" s="9" t="s">
        <v>523</v>
      </c>
      <c r="B226" s="2" t="s">
        <v>524</v>
      </c>
      <c r="C226" s="2">
        <v>7</v>
      </c>
      <c r="D226" s="2" t="s">
        <v>357</v>
      </c>
      <c r="E226" s="2" t="s">
        <v>103</v>
      </c>
      <c r="F226" s="2">
        <v>14</v>
      </c>
      <c r="G226" s="2">
        <v>2</v>
      </c>
      <c r="H226" s="2"/>
      <c r="I226" s="2">
        <v>1</v>
      </c>
      <c r="J226" s="2">
        <f t="shared" si="58"/>
        <v>17</v>
      </c>
      <c r="K226" s="2" t="s">
        <v>87</v>
      </c>
      <c r="L226" s="2">
        <v>2201310</v>
      </c>
      <c r="M226" s="2">
        <f t="shared" si="59"/>
        <v>119</v>
      </c>
      <c r="N226" s="17"/>
      <c r="O226" s="50"/>
      <c r="P226" s="18"/>
    </row>
    <row r="227" spans="1:16" s="19" customFormat="1">
      <c r="A227" s="10" t="s">
        <v>23</v>
      </c>
      <c r="B227" s="114"/>
      <c r="C227" s="171" t="s">
        <v>525</v>
      </c>
      <c r="D227" s="172"/>
      <c r="E227" s="173"/>
      <c r="F227" s="2"/>
      <c r="G227" s="2"/>
      <c r="H227" s="2"/>
      <c r="I227" s="2"/>
      <c r="J227" s="2"/>
      <c r="K227" s="109"/>
      <c r="L227" s="109"/>
      <c r="M227" s="2"/>
      <c r="N227" s="17"/>
      <c r="O227" s="50"/>
      <c r="P227" s="18"/>
    </row>
    <row r="228" spans="1:16" s="19" customFormat="1">
      <c r="A228" s="10"/>
      <c r="B228" s="114"/>
      <c r="C228" s="109"/>
      <c r="D228" s="114"/>
      <c r="E228" s="109"/>
      <c r="F228" s="2"/>
      <c r="G228" s="2"/>
      <c r="H228" s="2"/>
      <c r="I228" s="2"/>
      <c r="J228" s="2"/>
      <c r="K228" s="109"/>
      <c r="L228" s="109"/>
      <c r="M228" s="2"/>
      <c r="N228" s="17"/>
      <c r="O228" s="50"/>
      <c r="P228" s="18"/>
    </row>
    <row r="229" spans="1:16" s="63" customFormat="1">
      <c r="A229" s="10"/>
      <c r="B229" s="114"/>
      <c r="C229" s="171" t="s">
        <v>79</v>
      </c>
      <c r="D229" s="172"/>
      <c r="E229" s="173"/>
      <c r="F229" s="2"/>
      <c r="G229" s="2"/>
      <c r="H229" s="2"/>
      <c r="I229" s="2"/>
      <c r="J229" s="2"/>
      <c r="K229" s="109"/>
      <c r="L229" s="109"/>
      <c r="M229" s="2"/>
      <c r="N229" s="17"/>
      <c r="O229" s="50"/>
      <c r="P229" s="62"/>
    </row>
    <row r="230" spans="1:16" s="63" customFormat="1" ht="22.5">
      <c r="A230" s="9" t="s">
        <v>391</v>
      </c>
      <c r="B230" s="2" t="s">
        <v>61</v>
      </c>
      <c r="C230" s="2">
        <v>4</v>
      </c>
      <c r="D230" s="2" t="s">
        <v>50</v>
      </c>
      <c r="E230" s="2" t="s">
        <v>120</v>
      </c>
      <c r="F230" s="2">
        <v>150</v>
      </c>
      <c r="G230" s="2">
        <v>24</v>
      </c>
      <c r="H230" s="2">
        <v>20</v>
      </c>
      <c r="I230" s="2"/>
      <c r="J230" s="2">
        <f>F230+G230+H230+I230</f>
        <v>194</v>
      </c>
      <c r="K230" s="2" t="s">
        <v>68</v>
      </c>
      <c r="L230" s="2">
        <v>2201310</v>
      </c>
      <c r="M230" s="2">
        <f>C230*J230</f>
        <v>776</v>
      </c>
      <c r="N230" s="17"/>
      <c r="O230" s="50"/>
      <c r="P230" s="62"/>
    </row>
    <row r="231" spans="1:16" s="63" customFormat="1" ht="22.5">
      <c r="A231" s="9" t="s">
        <v>392</v>
      </c>
      <c r="B231" s="2" t="s">
        <v>261</v>
      </c>
      <c r="C231" s="2">
        <v>3</v>
      </c>
      <c r="D231" s="2" t="s">
        <v>50</v>
      </c>
      <c r="E231" s="2" t="s">
        <v>120</v>
      </c>
      <c r="F231" s="2">
        <v>240</v>
      </c>
      <c r="G231" s="2">
        <v>30</v>
      </c>
      <c r="H231" s="2">
        <v>15</v>
      </c>
      <c r="I231" s="2"/>
      <c r="J231" s="2">
        <f>F231+G231+H231+I231</f>
        <v>285</v>
      </c>
      <c r="K231" s="2" t="s">
        <v>68</v>
      </c>
      <c r="L231" s="2">
        <v>2201310</v>
      </c>
      <c r="M231" s="2">
        <f>C231*J231</f>
        <v>855</v>
      </c>
      <c r="N231" s="17"/>
      <c r="O231" s="50"/>
      <c r="P231" s="62"/>
    </row>
    <row r="232" spans="1:16" s="19" customFormat="1" ht="22.5">
      <c r="A232" s="9" t="s">
        <v>393</v>
      </c>
      <c r="B232" s="2" t="s">
        <v>57</v>
      </c>
      <c r="C232" s="2">
        <v>3</v>
      </c>
      <c r="D232" s="2" t="s">
        <v>50</v>
      </c>
      <c r="E232" s="2" t="s">
        <v>121</v>
      </c>
      <c r="F232" s="2">
        <v>240</v>
      </c>
      <c r="G232" s="2">
        <v>30</v>
      </c>
      <c r="H232" s="2">
        <v>15</v>
      </c>
      <c r="I232" s="2"/>
      <c r="J232" s="2">
        <f>F232+G232+H232+I232</f>
        <v>285</v>
      </c>
      <c r="K232" s="2" t="s">
        <v>68</v>
      </c>
      <c r="L232" s="2">
        <v>2201310</v>
      </c>
      <c r="M232" s="2">
        <f t="shared" ref="M232:M233" si="60">C232*J232</f>
        <v>855</v>
      </c>
      <c r="N232" s="17"/>
      <c r="O232" s="50"/>
      <c r="P232" s="18"/>
    </row>
    <row r="233" spans="1:16" s="19" customFormat="1" ht="22.5">
      <c r="A233" s="9" t="s">
        <v>394</v>
      </c>
      <c r="B233" s="2" t="s">
        <v>60</v>
      </c>
      <c r="C233" s="2">
        <v>4</v>
      </c>
      <c r="D233" s="2" t="s">
        <v>50</v>
      </c>
      <c r="E233" s="2" t="s">
        <v>121</v>
      </c>
      <c r="F233" s="2">
        <v>150</v>
      </c>
      <c r="G233" s="2">
        <v>24</v>
      </c>
      <c r="H233" s="2">
        <v>20</v>
      </c>
      <c r="I233" s="2"/>
      <c r="J233" s="2">
        <f>F233+G233+H233+I233</f>
        <v>194</v>
      </c>
      <c r="K233" s="2" t="s">
        <v>68</v>
      </c>
      <c r="L233" s="2">
        <v>2201310</v>
      </c>
      <c r="M233" s="2">
        <f t="shared" si="60"/>
        <v>776</v>
      </c>
      <c r="N233" s="17"/>
      <c r="O233" s="50"/>
      <c r="P233" s="18"/>
    </row>
    <row r="234" spans="1:16" s="19" customFormat="1">
      <c r="A234" s="10" t="s">
        <v>79</v>
      </c>
      <c r="B234" s="114"/>
      <c r="C234" s="171" t="s">
        <v>64</v>
      </c>
      <c r="D234" s="172"/>
      <c r="E234" s="173"/>
      <c r="F234" s="2"/>
      <c r="G234" s="2"/>
      <c r="H234" s="2"/>
      <c r="I234" s="2"/>
      <c r="J234" s="2"/>
      <c r="K234" s="109"/>
      <c r="L234" s="109"/>
      <c r="M234" s="2"/>
      <c r="N234" s="17"/>
      <c r="O234" s="50"/>
      <c r="P234" s="18"/>
    </row>
    <row r="235" spans="1:16" s="19" customFormat="1">
      <c r="A235" s="10"/>
      <c r="B235" s="114"/>
      <c r="C235" s="109"/>
      <c r="D235" s="114"/>
      <c r="E235" s="109"/>
      <c r="F235" s="2"/>
      <c r="G235" s="2"/>
      <c r="H235" s="2"/>
      <c r="I235" s="2"/>
      <c r="J235" s="2"/>
      <c r="K235" s="109"/>
      <c r="L235" s="109"/>
      <c r="M235" s="2"/>
      <c r="N235" s="17"/>
      <c r="O235" s="50"/>
      <c r="P235" s="18"/>
    </row>
    <row r="236" spans="1:16" s="19" customFormat="1">
      <c r="A236" s="10"/>
      <c r="B236" s="114"/>
      <c r="C236" s="171" t="s">
        <v>67</v>
      </c>
      <c r="D236" s="172"/>
      <c r="E236" s="173"/>
      <c r="F236" s="2"/>
      <c r="G236" s="2"/>
      <c r="H236" s="2"/>
      <c r="I236" s="2"/>
      <c r="J236" s="2"/>
      <c r="K236" s="109"/>
      <c r="L236" s="109"/>
      <c r="M236" s="2"/>
      <c r="N236" s="17"/>
      <c r="O236" s="50"/>
      <c r="P236" s="18"/>
    </row>
    <row r="237" spans="1:16" s="19" customFormat="1" ht="22.5">
      <c r="A237" s="9" t="s">
        <v>531</v>
      </c>
      <c r="B237" s="2" t="s">
        <v>469</v>
      </c>
      <c r="C237" s="2">
        <v>4</v>
      </c>
      <c r="D237" s="2" t="s">
        <v>50</v>
      </c>
      <c r="E237" s="2" t="s">
        <v>123</v>
      </c>
      <c r="F237" s="2">
        <v>80</v>
      </c>
      <c r="G237" s="2">
        <v>30</v>
      </c>
      <c r="H237" s="2">
        <v>30</v>
      </c>
      <c r="I237" s="2"/>
      <c r="J237" s="2">
        <f>F237+G237+H237+I237</f>
        <v>140</v>
      </c>
      <c r="K237" s="2" t="s">
        <v>68</v>
      </c>
      <c r="L237" s="2">
        <v>2201310</v>
      </c>
      <c r="M237" s="2">
        <f t="shared" ref="M237:M241" si="61">C237*J237</f>
        <v>560</v>
      </c>
      <c r="N237" s="17"/>
      <c r="O237" s="50"/>
      <c r="P237" s="18"/>
    </row>
    <row r="238" spans="1:16" s="18" customFormat="1" ht="22.5">
      <c r="A238" s="11" t="s">
        <v>470</v>
      </c>
      <c r="B238" s="2" t="s">
        <v>469</v>
      </c>
      <c r="C238" s="2">
        <v>4</v>
      </c>
      <c r="D238" s="2" t="s">
        <v>50</v>
      </c>
      <c r="E238" s="2" t="s">
        <v>105</v>
      </c>
      <c r="F238" s="2">
        <v>80</v>
      </c>
      <c r="G238" s="2">
        <v>30</v>
      </c>
      <c r="H238" s="2">
        <v>30</v>
      </c>
      <c r="I238" s="48"/>
      <c r="J238" s="2">
        <f>F238+G238+H238+I238</f>
        <v>140</v>
      </c>
      <c r="K238" s="23" t="s">
        <v>68</v>
      </c>
      <c r="L238" s="2">
        <v>2201310</v>
      </c>
      <c r="M238" s="2">
        <f t="shared" si="61"/>
        <v>560</v>
      </c>
      <c r="N238" s="17"/>
      <c r="O238" s="50"/>
    </row>
    <row r="239" spans="1:16" ht="22.5">
      <c r="A239" s="9" t="s">
        <v>532</v>
      </c>
      <c r="B239" s="2" t="s">
        <v>428</v>
      </c>
      <c r="C239" s="2">
        <v>12</v>
      </c>
      <c r="D239" s="2" t="s">
        <v>50</v>
      </c>
      <c r="E239" s="2" t="s">
        <v>103</v>
      </c>
      <c r="F239" s="2">
        <v>100</v>
      </c>
      <c r="G239" s="2">
        <v>50</v>
      </c>
      <c r="H239" s="2">
        <v>50</v>
      </c>
      <c r="I239" s="2"/>
      <c r="J239" s="2">
        <f>F239+G239+H239+I239</f>
        <v>200</v>
      </c>
      <c r="K239" s="2" t="s">
        <v>87</v>
      </c>
      <c r="L239" s="2">
        <v>2201310</v>
      </c>
      <c r="M239" s="2">
        <f t="shared" si="61"/>
        <v>2400</v>
      </c>
      <c r="N239" s="147"/>
      <c r="O239" s="148"/>
    </row>
    <row r="240" spans="1:16" s="18" customFormat="1" ht="22.5">
      <c r="A240" s="11" t="s">
        <v>535</v>
      </c>
      <c r="B240" s="2" t="s">
        <v>428</v>
      </c>
      <c r="C240" s="2">
        <v>4</v>
      </c>
      <c r="D240" s="2" t="s">
        <v>50</v>
      </c>
      <c r="E240" s="2" t="s">
        <v>105</v>
      </c>
      <c r="F240" s="2">
        <v>100</v>
      </c>
      <c r="G240" s="2">
        <v>50</v>
      </c>
      <c r="H240" s="2">
        <v>50</v>
      </c>
      <c r="I240" s="48"/>
      <c r="J240" s="2">
        <f>F240+G240+H240+I240</f>
        <v>200</v>
      </c>
      <c r="K240" s="23" t="s">
        <v>68</v>
      </c>
      <c r="L240" s="2">
        <v>2201310</v>
      </c>
      <c r="M240" s="2">
        <f t="shared" ref="M240" si="62">C240*J240</f>
        <v>800</v>
      </c>
      <c r="N240" s="17"/>
      <c r="O240" s="50"/>
    </row>
    <row r="241" spans="1:16" ht="22.5">
      <c r="A241" s="11" t="s">
        <v>458</v>
      </c>
      <c r="B241" s="90" t="s">
        <v>446</v>
      </c>
      <c r="C241" s="2">
        <v>8</v>
      </c>
      <c r="D241" s="2" t="s">
        <v>447</v>
      </c>
      <c r="E241" s="2" t="s">
        <v>268</v>
      </c>
      <c r="F241" s="2">
        <v>10</v>
      </c>
      <c r="G241" s="2">
        <v>2</v>
      </c>
      <c r="H241" s="2"/>
      <c r="I241" s="2">
        <v>1</v>
      </c>
      <c r="J241" s="2">
        <f t="shared" ref="J241" si="63">F241+G241+H241+I241</f>
        <v>13</v>
      </c>
      <c r="K241" s="23" t="s">
        <v>68</v>
      </c>
      <c r="L241" s="2">
        <v>2201310</v>
      </c>
      <c r="M241" s="2">
        <f t="shared" si="61"/>
        <v>104</v>
      </c>
      <c r="N241" s="17"/>
      <c r="O241" s="12"/>
    </row>
    <row r="242" spans="1:16" s="19" customFormat="1">
      <c r="A242" s="10" t="s">
        <v>67</v>
      </c>
      <c r="B242" s="114"/>
      <c r="C242" s="171" t="s">
        <v>64</v>
      </c>
      <c r="D242" s="172"/>
      <c r="E242" s="173"/>
      <c r="F242" s="2"/>
      <c r="G242" s="2"/>
      <c r="H242" s="2"/>
      <c r="I242" s="2"/>
      <c r="J242" s="2"/>
      <c r="K242" s="139"/>
      <c r="L242" s="139"/>
      <c r="M242" s="2"/>
      <c r="N242" s="17"/>
      <c r="O242" s="50"/>
      <c r="P242" s="18"/>
    </row>
    <row r="243" spans="1:16" s="19" customFormat="1">
      <c r="A243" s="10"/>
      <c r="B243" s="114"/>
      <c r="C243" s="109"/>
      <c r="D243" s="114"/>
      <c r="E243" s="109"/>
      <c r="F243" s="2"/>
      <c r="G243" s="2"/>
      <c r="H243" s="2"/>
      <c r="I243" s="2"/>
      <c r="J243" s="2"/>
      <c r="K243" s="109"/>
      <c r="L243" s="109"/>
      <c r="M243" s="2"/>
      <c r="N243" s="17"/>
      <c r="O243" s="50"/>
      <c r="P243" s="18"/>
    </row>
    <row r="244" spans="1:16" s="19" customFormat="1">
      <c r="A244" s="10"/>
      <c r="B244" s="114"/>
      <c r="C244" s="171" t="s">
        <v>52</v>
      </c>
      <c r="D244" s="172"/>
      <c r="E244" s="173"/>
      <c r="F244" s="2"/>
      <c r="G244" s="2"/>
      <c r="H244" s="2"/>
      <c r="I244" s="2"/>
      <c r="J244" s="2"/>
      <c r="K244" s="109"/>
      <c r="L244" s="109"/>
      <c r="M244" s="2"/>
      <c r="N244" s="17"/>
      <c r="O244" s="50"/>
      <c r="P244" s="18"/>
    </row>
    <row r="245" spans="1:16" s="18" customFormat="1" ht="22.5">
      <c r="A245" s="11" t="s">
        <v>470</v>
      </c>
      <c r="B245" s="2" t="s">
        <v>455</v>
      </c>
      <c r="C245" s="2">
        <v>5</v>
      </c>
      <c r="D245" s="2" t="s">
        <v>50</v>
      </c>
      <c r="E245" s="2" t="s">
        <v>105</v>
      </c>
      <c r="F245" s="2">
        <v>100</v>
      </c>
      <c r="G245" s="2">
        <v>20</v>
      </c>
      <c r="H245" s="2">
        <v>30</v>
      </c>
      <c r="I245" s="48"/>
      <c r="J245" s="2">
        <f t="shared" ref="J245" si="64">F245+G245+H245+I245</f>
        <v>150</v>
      </c>
      <c r="K245" s="23" t="s">
        <v>68</v>
      </c>
      <c r="L245" s="2">
        <v>2201310</v>
      </c>
      <c r="M245" s="2">
        <f t="shared" ref="M245" si="65">C245*J245</f>
        <v>750</v>
      </c>
      <c r="N245" s="17"/>
      <c r="O245" s="50"/>
    </row>
    <row r="246" spans="1:16" s="19" customFormat="1" ht="33.75">
      <c r="A246" s="9" t="s">
        <v>370</v>
      </c>
      <c r="B246" s="2" t="s">
        <v>261</v>
      </c>
      <c r="C246" s="2">
        <v>4</v>
      </c>
      <c r="D246" s="2" t="s">
        <v>50</v>
      </c>
      <c r="E246" s="2" t="s">
        <v>122</v>
      </c>
      <c r="F246" s="2">
        <v>200</v>
      </c>
      <c r="G246" s="2">
        <v>25</v>
      </c>
      <c r="H246" s="2">
        <v>30</v>
      </c>
      <c r="I246" s="2"/>
      <c r="J246" s="2">
        <f t="shared" ref="J246:J249" si="66">F246+G246+H246+I246</f>
        <v>255</v>
      </c>
      <c r="K246" s="2" t="s">
        <v>68</v>
      </c>
      <c r="L246" s="2">
        <v>2201310</v>
      </c>
      <c r="M246" s="2">
        <f>C246*J246</f>
        <v>1020</v>
      </c>
      <c r="N246" s="17"/>
      <c r="O246" s="50"/>
      <c r="P246" s="18"/>
    </row>
    <row r="247" spans="1:16" s="19" customFormat="1" ht="22.5">
      <c r="A247" s="9" t="s">
        <v>531</v>
      </c>
      <c r="B247" s="2" t="s">
        <v>545</v>
      </c>
      <c r="C247" s="2">
        <v>4</v>
      </c>
      <c r="D247" s="2" t="s">
        <v>50</v>
      </c>
      <c r="E247" s="2" t="s">
        <v>120</v>
      </c>
      <c r="F247" s="2">
        <v>200</v>
      </c>
      <c r="G247" s="2">
        <v>50</v>
      </c>
      <c r="H247" s="2">
        <v>50</v>
      </c>
      <c r="I247" s="2"/>
      <c r="J247" s="2">
        <f>F247+G247+H247+I247</f>
        <v>300</v>
      </c>
      <c r="K247" s="2" t="s">
        <v>68</v>
      </c>
      <c r="L247" s="2">
        <v>2201310</v>
      </c>
      <c r="M247" s="2">
        <f>C247*J247</f>
        <v>1200</v>
      </c>
      <c r="N247" s="17"/>
      <c r="O247" s="50"/>
      <c r="P247" s="18"/>
    </row>
    <row r="248" spans="1:16" s="19" customFormat="1" ht="33.75">
      <c r="A248" s="9" t="s">
        <v>544</v>
      </c>
      <c r="B248" s="2" t="s">
        <v>69</v>
      </c>
      <c r="C248" s="2">
        <v>4</v>
      </c>
      <c r="D248" s="2" t="s">
        <v>50</v>
      </c>
      <c r="E248" s="2" t="s">
        <v>122</v>
      </c>
      <c r="F248" s="2">
        <v>200</v>
      </c>
      <c r="G248" s="2">
        <v>25</v>
      </c>
      <c r="H248" s="2">
        <v>30</v>
      </c>
      <c r="I248" s="2"/>
      <c r="J248" s="2">
        <f t="shared" si="66"/>
        <v>255</v>
      </c>
      <c r="K248" s="2" t="s">
        <v>68</v>
      </c>
      <c r="L248" s="2">
        <v>2201310</v>
      </c>
      <c r="M248" s="2">
        <f>C248*J248</f>
        <v>1020</v>
      </c>
      <c r="N248" s="17"/>
      <c r="O248" s="50"/>
      <c r="P248" s="18"/>
    </row>
    <row r="249" spans="1:16" s="18" customFormat="1" ht="22.5">
      <c r="A249" s="11" t="s">
        <v>546</v>
      </c>
      <c r="B249" s="2" t="s">
        <v>547</v>
      </c>
      <c r="C249" s="2">
        <v>14</v>
      </c>
      <c r="D249" s="2" t="s">
        <v>50</v>
      </c>
      <c r="E249" s="2" t="s">
        <v>105</v>
      </c>
      <c r="F249" s="2">
        <v>500</v>
      </c>
      <c r="G249" s="2">
        <v>50</v>
      </c>
      <c r="H249" s="2">
        <v>70</v>
      </c>
      <c r="I249" s="48"/>
      <c r="J249" s="2">
        <f t="shared" si="66"/>
        <v>620</v>
      </c>
      <c r="K249" s="23" t="s">
        <v>68</v>
      </c>
      <c r="L249" s="2">
        <v>2201310</v>
      </c>
      <c r="M249" s="2">
        <f t="shared" ref="M249:M250" si="67">C249*J249</f>
        <v>8680</v>
      </c>
      <c r="N249" s="17"/>
      <c r="O249" s="50"/>
    </row>
    <row r="250" spans="1:16" ht="22.5">
      <c r="A250" s="9" t="s">
        <v>532</v>
      </c>
      <c r="B250" s="2" t="s">
        <v>428</v>
      </c>
      <c r="C250" s="2">
        <v>14</v>
      </c>
      <c r="D250" s="2" t="s">
        <v>50</v>
      </c>
      <c r="E250" s="2" t="s">
        <v>103</v>
      </c>
      <c r="F250" s="2">
        <v>500</v>
      </c>
      <c r="G250" s="2">
        <v>60</v>
      </c>
      <c r="H250" s="2">
        <v>70</v>
      </c>
      <c r="I250" s="2"/>
      <c r="J250" s="2">
        <f>F250+G250+H250+I250</f>
        <v>630</v>
      </c>
      <c r="K250" s="2" t="s">
        <v>87</v>
      </c>
      <c r="L250" s="2">
        <v>2201310</v>
      </c>
      <c r="M250" s="2">
        <f t="shared" si="67"/>
        <v>8820</v>
      </c>
      <c r="N250" s="147"/>
      <c r="O250" s="148"/>
    </row>
    <row r="251" spans="1:16" s="19" customFormat="1">
      <c r="A251" s="10" t="s">
        <v>52</v>
      </c>
      <c r="B251" s="114"/>
      <c r="C251" s="171" t="s">
        <v>65</v>
      </c>
      <c r="D251" s="172"/>
      <c r="E251" s="173"/>
      <c r="F251" s="2"/>
      <c r="G251" s="2"/>
      <c r="H251" s="2"/>
      <c r="I251" s="2"/>
      <c r="J251" s="2"/>
      <c r="K251" s="139"/>
      <c r="L251" s="139"/>
      <c r="M251" s="2"/>
      <c r="N251" s="17"/>
      <c r="O251" s="50"/>
      <c r="P251" s="18"/>
    </row>
    <row r="252" spans="1:16" s="19" customFormat="1">
      <c r="A252" s="10"/>
      <c r="B252" s="114"/>
      <c r="C252" s="109"/>
      <c r="D252" s="114"/>
      <c r="E252" s="109"/>
      <c r="F252" s="2"/>
      <c r="G252" s="2"/>
      <c r="H252" s="2"/>
      <c r="I252" s="2"/>
      <c r="J252" s="2"/>
      <c r="K252" s="109"/>
      <c r="L252" s="109"/>
      <c r="M252" s="2"/>
      <c r="N252" s="17"/>
      <c r="O252" s="50"/>
      <c r="P252" s="18"/>
    </row>
    <row r="253" spans="1:16" s="19" customFormat="1">
      <c r="A253" s="10"/>
      <c r="B253" s="114"/>
      <c r="C253" s="171" t="s">
        <v>81</v>
      </c>
      <c r="D253" s="172"/>
      <c r="E253" s="173"/>
      <c r="F253" s="2"/>
      <c r="G253" s="2"/>
      <c r="H253" s="2"/>
      <c r="I253" s="2"/>
      <c r="J253" s="2"/>
      <c r="K253" s="109"/>
      <c r="L253" s="109"/>
      <c r="M253" s="2"/>
      <c r="N253" s="17"/>
      <c r="O253" s="50"/>
      <c r="P253" s="18"/>
    </row>
    <row r="254" spans="1:16" s="19" customFormat="1" ht="22.5">
      <c r="A254" s="9" t="s">
        <v>74</v>
      </c>
      <c r="B254" s="2" t="s">
        <v>50</v>
      </c>
      <c r="C254" s="2">
        <v>2</v>
      </c>
      <c r="D254" s="2" t="s">
        <v>50</v>
      </c>
      <c r="E254" s="89" t="s">
        <v>103</v>
      </c>
      <c r="F254" s="2">
        <v>50</v>
      </c>
      <c r="G254" s="2">
        <v>10</v>
      </c>
      <c r="H254" s="2">
        <v>10</v>
      </c>
      <c r="I254" s="2"/>
      <c r="J254" s="2">
        <f t="shared" ref="J254" si="68">F254+G254+H254+I254</f>
        <v>70</v>
      </c>
      <c r="K254" s="2" t="s">
        <v>68</v>
      </c>
      <c r="L254" s="2">
        <v>2201310</v>
      </c>
      <c r="M254" s="2">
        <f t="shared" ref="M254" si="69">C254*J254</f>
        <v>140</v>
      </c>
      <c r="N254" s="17"/>
      <c r="O254" s="50"/>
      <c r="P254" s="18"/>
    </row>
    <row r="255" spans="1:16" s="19" customFormat="1" ht="22.5">
      <c r="A255" s="9" t="s">
        <v>548</v>
      </c>
      <c r="B255" s="2" t="s">
        <v>549</v>
      </c>
      <c r="C255" s="2">
        <v>4</v>
      </c>
      <c r="D255" s="2" t="s">
        <v>550</v>
      </c>
      <c r="E255" s="89" t="s">
        <v>103</v>
      </c>
      <c r="F255" s="2">
        <v>10</v>
      </c>
      <c r="G255" s="2">
        <v>2</v>
      </c>
      <c r="H255" s="2"/>
      <c r="I255" s="2">
        <v>1</v>
      </c>
      <c r="J255" s="2">
        <f>F255+G255+H255+I255</f>
        <v>13</v>
      </c>
      <c r="K255" s="2" t="s">
        <v>87</v>
      </c>
      <c r="L255" s="2">
        <v>2201310</v>
      </c>
      <c r="M255" s="2">
        <f>C255*J255</f>
        <v>52</v>
      </c>
      <c r="N255" s="17"/>
      <c r="O255" s="50"/>
      <c r="P255" s="18"/>
    </row>
    <row r="256" spans="1:16">
      <c r="A256" s="10" t="s">
        <v>81</v>
      </c>
      <c r="B256" s="114"/>
      <c r="C256" s="171" t="s">
        <v>36</v>
      </c>
      <c r="D256" s="172"/>
      <c r="E256" s="173"/>
      <c r="F256" s="2"/>
      <c r="G256" s="2"/>
      <c r="H256" s="2"/>
      <c r="I256" s="2"/>
      <c r="J256" s="2"/>
      <c r="K256" s="109"/>
      <c r="L256" s="109"/>
      <c r="M256" s="2"/>
      <c r="N256" s="17"/>
      <c r="O256" s="50"/>
    </row>
    <row r="257" spans="1:16" s="19" customFormat="1">
      <c r="A257" s="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7"/>
      <c r="O257" s="12"/>
      <c r="P257" s="18"/>
    </row>
    <row r="258" spans="1:16" s="19" customFormat="1">
      <c r="A258" s="10"/>
      <c r="B258" s="114"/>
      <c r="C258" s="171" t="s">
        <v>39</v>
      </c>
      <c r="D258" s="172"/>
      <c r="E258" s="173"/>
      <c r="F258" s="2"/>
      <c r="G258" s="2"/>
      <c r="H258" s="2"/>
      <c r="I258" s="2"/>
      <c r="J258" s="2"/>
      <c r="K258" s="109"/>
      <c r="L258" s="109"/>
      <c r="M258" s="2"/>
      <c r="N258" s="17"/>
      <c r="O258" s="50"/>
      <c r="P258" s="18"/>
    </row>
    <row r="259" spans="1:16" ht="22.5">
      <c r="A259" s="11" t="s">
        <v>552</v>
      </c>
      <c r="B259" s="2" t="s">
        <v>374</v>
      </c>
      <c r="C259" s="61">
        <v>3</v>
      </c>
      <c r="D259" s="2" t="s">
        <v>351</v>
      </c>
      <c r="E259" s="2" t="s">
        <v>118</v>
      </c>
      <c r="F259" s="61">
        <v>400</v>
      </c>
      <c r="G259" s="61">
        <v>50</v>
      </c>
      <c r="H259" s="61">
        <v>20</v>
      </c>
      <c r="I259" s="61"/>
      <c r="J259" s="2">
        <f t="shared" ref="J259:J262" si="70">F259+G259+H259+I259</f>
        <v>470</v>
      </c>
      <c r="K259" s="2" t="s">
        <v>68</v>
      </c>
      <c r="L259" s="2">
        <v>2201310</v>
      </c>
      <c r="M259" s="2">
        <f t="shared" ref="M259:M264" si="71">C259*J259</f>
        <v>1410</v>
      </c>
      <c r="N259" s="17"/>
      <c r="O259" s="12"/>
    </row>
    <row r="260" spans="1:16" s="19" customFormat="1" ht="22.5">
      <c r="A260" s="9" t="s">
        <v>531</v>
      </c>
      <c r="B260" s="2" t="s">
        <v>551</v>
      </c>
      <c r="C260" s="2">
        <v>3</v>
      </c>
      <c r="D260" s="2" t="s">
        <v>50</v>
      </c>
      <c r="E260" s="2" t="s">
        <v>123</v>
      </c>
      <c r="F260" s="2">
        <v>400</v>
      </c>
      <c r="G260" s="2">
        <v>50</v>
      </c>
      <c r="H260" s="2">
        <v>50</v>
      </c>
      <c r="I260" s="2"/>
      <c r="J260" s="2">
        <f t="shared" si="70"/>
        <v>500</v>
      </c>
      <c r="K260" s="2" t="s">
        <v>68</v>
      </c>
      <c r="L260" s="2">
        <v>2201310</v>
      </c>
      <c r="M260" s="2">
        <f t="shared" si="71"/>
        <v>1500</v>
      </c>
      <c r="N260" s="17"/>
      <c r="O260" s="50"/>
      <c r="P260" s="18"/>
    </row>
    <row r="261" spans="1:16" s="19" customFormat="1" ht="22.5">
      <c r="A261" s="11" t="s">
        <v>470</v>
      </c>
      <c r="B261" s="2" t="s">
        <v>551</v>
      </c>
      <c r="C261" s="2">
        <v>5</v>
      </c>
      <c r="D261" s="2" t="s">
        <v>50</v>
      </c>
      <c r="E261" s="2" t="s">
        <v>105</v>
      </c>
      <c r="F261" s="2">
        <v>300</v>
      </c>
      <c r="G261" s="2">
        <v>60</v>
      </c>
      <c r="H261" s="2">
        <v>40</v>
      </c>
      <c r="I261" s="48"/>
      <c r="J261" s="2">
        <f>F261+G261+H261+I261</f>
        <v>400</v>
      </c>
      <c r="K261" s="23" t="s">
        <v>68</v>
      </c>
      <c r="L261" s="2">
        <v>2201310</v>
      </c>
      <c r="M261" s="2">
        <f t="shared" ref="M261" si="72">C261*J261</f>
        <v>2000</v>
      </c>
      <c r="N261" s="17"/>
      <c r="O261" s="50"/>
      <c r="P261" s="18"/>
    </row>
    <row r="262" spans="1:16" s="18" customFormat="1" ht="22.5">
      <c r="A262" s="9" t="s">
        <v>444</v>
      </c>
      <c r="B262" s="2" t="s">
        <v>50</v>
      </c>
      <c r="C262" s="59">
        <v>15</v>
      </c>
      <c r="D262" s="2" t="s">
        <v>134</v>
      </c>
      <c r="E262" s="2" t="s">
        <v>115</v>
      </c>
      <c r="F262" s="2">
        <v>16</v>
      </c>
      <c r="G262" s="2">
        <v>2</v>
      </c>
      <c r="H262" s="2"/>
      <c r="I262" s="2">
        <v>2</v>
      </c>
      <c r="J262" s="2">
        <f t="shared" si="70"/>
        <v>20</v>
      </c>
      <c r="K262" s="2" t="s">
        <v>87</v>
      </c>
      <c r="L262" s="2">
        <v>2201310</v>
      </c>
      <c r="M262" s="2">
        <f t="shared" si="71"/>
        <v>300</v>
      </c>
      <c r="N262" s="17"/>
      <c r="O262" s="50"/>
    </row>
    <row r="263" spans="1:16" s="19" customFormat="1" ht="22.5">
      <c r="A263" s="11" t="s">
        <v>546</v>
      </c>
      <c r="B263" s="2" t="s">
        <v>547</v>
      </c>
      <c r="C263" s="2">
        <v>15</v>
      </c>
      <c r="D263" s="2" t="s">
        <v>50</v>
      </c>
      <c r="E263" s="2" t="s">
        <v>105</v>
      </c>
      <c r="F263" s="2">
        <v>700</v>
      </c>
      <c r="G263" s="2">
        <v>70</v>
      </c>
      <c r="H263" s="2">
        <v>60</v>
      </c>
      <c r="I263" s="48"/>
      <c r="J263" s="2">
        <f>F263+G263+H263+I263</f>
        <v>830</v>
      </c>
      <c r="K263" s="23" t="s">
        <v>68</v>
      </c>
      <c r="L263" s="2">
        <v>2201310</v>
      </c>
      <c r="M263" s="2">
        <f t="shared" si="71"/>
        <v>12450</v>
      </c>
      <c r="N263" s="17"/>
      <c r="O263" s="50"/>
      <c r="P263" s="18"/>
    </row>
    <row r="264" spans="1:16" ht="22.5">
      <c r="A264" s="9" t="s">
        <v>532</v>
      </c>
      <c r="B264" s="2" t="s">
        <v>428</v>
      </c>
      <c r="C264" s="2">
        <v>15</v>
      </c>
      <c r="D264" s="2" t="s">
        <v>50</v>
      </c>
      <c r="E264" s="2" t="s">
        <v>103</v>
      </c>
      <c r="F264" s="2">
        <v>500</v>
      </c>
      <c r="G264" s="2">
        <v>60</v>
      </c>
      <c r="H264" s="2">
        <v>60</v>
      </c>
      <c r="I264" s="2"/>
      <c r="J264" s="2">
        <f>F264+G264+H264+I264</f>
        <v>620</v>
      </c>
      <c r="K264" s="2" t="s">
        <v>87</v>
      </c>
      <c r="L264" s="2">
        <v>2201310</v>
      </c>
      <c r="M264" s="2">
        <f t="shared" si="71"/>
        <v>9300</v>
      </c>
      <c r="N264" s="17"/>
      <c r="O264" s="12"/>
    </row>
    <row r="265" spans="1:16">
      <c r="A265" s="10" t="s">
        <v>39</v>
      </c>
      <c r="B265" s="114"/>
      <c r="C265" s="171" t="s">
        <v>65</v>
      </c>
      <c r="D265" s="172"/>
      <c r="E265" s="173"/>
      <c r="F265" s="2"/>
      <c r="G265" s="2"/>
      <c r="H265" s="2"/>
      <c r="I265" s="2"/>
      <c r="J265" s="2"/>
      <c r="K265" s="139"/>
      <c r="L265" s="139"/>
      <c r="M265" s="2"/>
      <c r="N265" s="17"/>
      <c r="O265" s="50"/>
    </row>
    <row r="266" spans="1:16">
      <c r="A266" s="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7"/>
      <c r="O266" s="12"/>
    </row>
    <row r="267" spans="1:16">
      <c r="A267" s="9"/>
      <c r="B267" s="2"/>
      <c r="C267" s="171" t="s">
        <v>6</v>
      </c>
      <c r="D267" s="172"/>
      <c r="E267" s="173"/>
      <c r="F267" s="2"/>
      <c r="G267" s="2"/>
      <c r="H267" s="2"/>
      <c r="I267" s="2"/>
      <c r="J267" s="2"/>
      <c r="K267" s="2"/>
      <c r="L267" s="2"/>
      <c r="M267" s="2"/>
      <c r="N267" s="17"/>
      <c r="O267" s="12"/>
    </row>
    <row r="268" spans="1:16" ht="22.5">
      <c r="A268" s="11" t="s">
        <v>552</v>
      </c>
      <c r="B268" s="2" t="s">
        <v>374</v>
      </c>
      <c r="C268" s="61">
        <v>3</v>
      </c>
      <c r="D268" s="2" t="s">
        <v>351</v>
      </c>
      <c r="E268" s="2" t="s">
        <v>118</v>
      </c>
      <c r="F268" s="61">
        <v>375</v>
      </c>
      <c r="G268" s="61">
        <v>50</v>
      </c>
      <c r="H268" s="61">
        <v>20</v>
      </c>
      <c r="I268" s="61"/>
      <c r="J268" s="2">
        <f t="shared" ref="J268:J269" si="73">F268+G268+H268+I268</f>
        <v>445</v>
      </c>
      <c r="K268" s="2" t="s">
        <v>68</v>
      </c>
      <c r="L268" s="2">
        <v>2201310</v>
      </c>
      <c r="M268" s="2">
        <f t="shared" ref="M268:M269" si="74">C268*J268</f>
        <v>1335</v>
      </c>
      <c r="N268" s="17"/>
      <c r="O268" s="12"/>
    </row>
    <row r="269" spans="1:16" ht="22.5">
      <c r="A269" s="11" t="s">
        <v>553</v>
      </c>
      <c r="B269" s="2" t="s">
        <v>50</v>
      </c>
      <c r="C269" s="59">
        <v>10</v>
      </c>
      <c r="D269" s="2" t="s">
        <v>50</v>
      </c>
      <c r="E269" s="89" t="s">
        <v>268</v>
      </c>
      <c r="F269" s="61">
        <v>15</v>
      </c>
      <c r="G269" s="61">
        <v>4</v>
      </c>
      <c r="H269" s="61"/>
      <c r="I269" s="61">
        <v>1</v>
      </c>
      <c r="J269" s="2">
        <f t="shared" si="73"/>
        <v>20</v>
      </c>
      <c r="K269" s="2"/>
      <c r="L269" s="2">
        <v>2201310</v>
      </c>
      <c r="M269" s="2">
        <f t="shared" si="74"/>
        <v>200</v>
      </c>
      <c r="N269" s="17"/>
      <c r="O269" s="12"/>
    </row>
    <row r="270" spans="1:16" s="19" customFormat="1">
      <c r="A270" s="10" t="s">
        <v>6</v>
      </c>
      <c r="B270" s="114"/>
      <c r="C270" s="171" t="s">
        <v>36</v>
      </c>
      <c r="D270" s="172"/>
      <c r="E270" s="173"/>
      <c r="F270" s="2"/>
      <c r="G270" s="2"/>
      <c r="H270" s="2"/>
      <c r="I270" s="2"/>
      <c r="J270" s="2"/>
      <c r="K270" s="2"/>
      <c r="L270" s="2"/>
      <c r="M270" s="2"/>
      <c r="N270" s="17"/>
      <c r="O270" s="50"/>
      <c r="P270" s="18"/>
    </row>
    <row r="271" spans="1:16" s="19" customFormat="1">
      <c r="A271" s="10"/>
      <c r="B271" s="114"/>
      <c r="C271" s="105"/>
      <c r="D271" s="114"/>
      <c r="E271" s="106"/>
      <c r="F271" s="2"/>
      <c r="G271" s="2"/>
      <c r="H271" s="2"/>
      <c r="I271" s="2"/>
      <c r="J271" s="2"/>
      <c r="K271" s="2"/>
      <c r="L271" s="2"/>
      <c r="M271" s="2"/>
      <c r="N271" s="17"/>
      <c r="O271" s="50"/>
      <c r="P271" s="18"/>
    </row>
    <row r="272" spans="1:16" s="19" customFormat="1">
      <c r="A272" s="13"/>
      <c r="B272" s="5"/>
      <c r="C272" s="178" t="s">
        <v>144</v>
      </c>
      <c r="D272" s="178"/>
      <c r="E272" s="178"/>
      <c r="F272" s="20"/>
      <c r="G272" s="20"/>
      <c r="H272" s="20"/>
      <c r="I272" s="20"/>
      <c r="J272" s="22"/>
      <c r="K272" s="23"/>
      <c r="L272" s="24"/>
      <c r="M272" s="25"/>
      <c r="N272" s="25"/>
      <c r="O272" s="50"/>
      <c r="P272" s="18"/>
    </row>
    <row r="273" spans="1:16" s="19" customFormat="1" ht="22.5">
      <c r="A273" s="13" t="s">
        <v>152</v>
      </c>
      <c r="B273" s="2" t="s">
        <v>57</v>
      </c>
      <c r="C273" s="100">
        <v>3</v>
      </c>
      <c r="D273" s="2" t="s">
        <v>50</v>
      </c>
      <c r="E273" s="21" t="s">
        <v>111</v>
      </c>
      <c r="F273" s="100">
        <v>100</v>
      </c>
      <c r="G273" s="100">
        <v>15</v>
      </c>
      <c r="H273" s="100">
        <v>25</v>
      </c>
      <c r="I273" s="100">
        <v>1</v>
      </c>
      <c r="J273" s="22">
        <f t="shared" ref="J273:J276" si="75">SUM(F273:I273)</f>
        <v>141</v>
      </c>
      <c r="K273" s="23" t="s">
        <v>68</v>
      </c>
      <c r="L273" s="24">
        <v>2201310</v>
      </c>
      <c r="M273" s="99">
        <f t="shared" ref="M273:M276" si="76">C273*J273</f>
        <v>423</v>
      </c>
      <c r="N273" s="25"/>
      <c r="O273" s="50"/>
      <c r="P273" s="18"/>
    </row>
    <row r="274" spans="1:16" s="19" customFormat="1" ht="33.75">
      <c r="A274" s="13" t="s">
        <v>153</v>
      </c>
      <c r="B274" s="2" t="s">
        <v>93</v>
      </c>
      <c r="C274" s="100">
        <v>2</v>
      </c>
      <c r="D274" s="2" t="s">
        <v>50</v>
      </c>
      <c r="E274" s="21" t="s">
        <v>111</v>
      </c>
      <c r="F274" s="100">
        <v>100</v>
      </c>
      <c r="G274" s="100">
        <v>10</v>
      </c>
      <c r="H274" s="100">
        <v>25</v>
      </c>
      <c r="I274" s="100">
        <v>1</v>
      </c>
      <c r="J274" s="22">
        <f t="shared" si="75"/>
        <v>136</v>
      </c>
      <c r="K274" s="23" t="s">
        <v>68</v>
      </c>
      <c r="L274" s="24">
        <v>2201310</v>
      </c>
      <c r="M274" s="99">
        <f t="shared" si="76"/>
        <v>272</v>
      </c>
      <c r="N274" s="25"/>
      <c r="O274" s="50"/>
      <c r="P274" s="18"/>
    </row>
    <row r="275" spans="1:16" s="19" customFormat="1" ht="33.75">
      <c r="A275" s="13" t="s">
        <v>154</v>
      </c>
      <c r="B275" s="2" t="s">
        <v>58</v>
      </c>
      <c r="C275" s="100">
        <v>2</v>
      </c>
      <c r="D275" s="2" t="s">
        <v>50</v>
      </c>
      <c r="E275" s="21" t="s">
        <v>111</v>
      </c>
      <c r="F275" s="100">
        <v>100</v>
      </c>
      <c r="G275" s="100">
        <v>10</v>
      </c>
      <c r="H275" s="100">
        <v>25</v>
      </c>
      <c r="I275" s="100">
        <v>1</v>
      </c>
      <c r="J275" s="22">
        <f t="shared" si="75"/>
        <v>136</v>
      </c>
      <c r="K275" s="23" t="s">
        <v>68</v>
      </c>
      <c r="L275" s="24">
        <v>2201310</v>
      </c>
      <c r="M275" s="99">
        <f t="shared" si="76"/>
        <v>272</v>
      </c>
      <c r="N275" s="25"/>
      <c r="O275" s="50"/>
      <c r="P275" s="18"/>
    </row>
    <row r="276" spans="1:16" s="19" customFormat="1" ht="33.75">
      <c r="A276" s="13" t="s">
        <v>155</v>
      </c>
      <c r="B276" s="2" t="s">
        <v>59</v>
      </c>
      <c r="C276" s="100">
        <v>3</v>
      </c>
      <c r="D276" s="2" t="s">
        <v>50</v>
      </c>
      <c r="E276" s="21" t="s">
        <v>111</v>
      </c>
      <c r="F276" s="100">
        <v>100</v>
      </c>
      <c r="G276" s="100">
        <v>10</v>
      </c>
      <c r="H276" s="100">
        <v>25</v>
      </c>
      <c r="I276" s="100">
        <v>1</v>
      </c>
      <c r="J276" s="22">
        <f t="shared" si="75"/>
        <v>136</v>
      </c>
      <c r="K276" s="23" t="s">
        <v>68</v>
      </c>
      <c r="L276" s="24">
        <v>2201310</v>
      </c>
      <c r="M276" s="99">
        <f t="shared" si="76"/>
        <v>408</v>
      </c>
      <c r="N276" s="30"/>
      <c r="O276" s="50"/>
      <c r="P276" s="18"/>
    </row>
    <row r="277" spans="1:16" s="19" customFormat="1">
      <c r="A277" s="10" t="s">
        <v>144</v>
      </c>
      <c r="B277" s="5"/>
      <c r="C277" s="177" t="s">
        <v>64</v>
      </c>
      <c r="D277" s="177"/>
      <c r="E277" s="177"/>
      <c r="F277" s="20"/>
      <c r="G277" s="20"/>
      <c r="H277" s="20"/>
      <c r="I277" s="20"/>
      <c r="J277" s="22"/>
      <c r="K277" s="23"/>
      <c r="L277" s="24"/>
      <c r="M277" s="25"/>
      <c r="N277" s="31"/>
      <c r="O277" s="50"/>
      <c r="P277" s="18"/>
    </row>
    <row r="278" spans="1:16" s="19" customFormat="1">
      <c r="A278" s="10"/>
      <c r="B278" s="114"/>
      <c r="C278" s="109"/>
      <c r="D278" s="114"/>
      <c r="E278" s="109"/>
      <c r="F278" s="2"/>
      <c r="G278" s="2"/>
      <c r="H278" s="2"/>
      <c r="I278" s="2"/>
      <c r="J278" s="2"/>
      <c r="K278" s="2"/>
      <c r="L278" s="2"/>
      <c r="M278" s="2"/>
      <c r="N278" s="17"/>
      <c r="O278" s="50"/>
      <c r="P278" s="18"/>
    </row>
    <row r="279" spans="1:16" s="19" customFormat="1">
      <c r="A279" s="10"/>
      <c r="B279" s="114"/>
      <c r="C279" s="171" t="s">
        <v>135</v>
      </c>
      <c r="D279" s="172"/>
      <c r="E279" s="173"/>
      <c r="F279" s="2"/>
      <c r="G279" s="2"/>
      <c r="H279" s="2"/>
      <c r="I279" s="2"/>
      <c r="J279" s="2"/>
      <c r="K279" s="2"/>
      <c r="L279" s="2"/>
      <c r="M279" s="2"/>
      <c r="N279" s="17"/>
      <c r="O279" s="50"/>
      <c r="P279" s="18"/>
    </row>
    <row r="280" spans="1:16" s="19" customFormat="1" ht="22.5">
      <c r="A280" s="9" t="s">
        <v>179</v>
      </c>
      <c r="B280" s="2" t="s">
        <v>50</v>
      </c>
      <c r="C280" s="2">
        <v>3</v>
      </c>
      <c r="D280" s="2" t="s">
        <v>50</v>
      </c>
      <c r="E280" s="2" t="s">
        <v>120</v>
      </c>
      <c r="F280" s="2">
        <v>200</v>
      </c>
      <c r="G280" s="2">
        <v>20</v>
      </c>
      <c r="H280" s="2">
        <v>20</v>
      </c>
      <c r="I280" s="2">
        <v>5</v>
      </c>
      <c r="J280" s="2">
        <f>F280+G280+H280+I280</f>
        <v>245</v>
      </c>
      <c r="K280" s="2" t="s">
        <v>68</v>
      </c>
      <c r="L280" s="2">
        <v>2201310</v>
      </c>
      <c r="M280" s="2">
        <f>C280*J280</f>
        <v>735</v>
      </c>
      <c r="N280" s="17"/>
      <c r="O280" s="50"/>
      <c r="P280" s="18"/>
    </row>
    <row r="281" spans="1:16" s="19" customFormat="1" ht="21.75" customHeight="1">
      <c r="A281" s="9" t="s">
        <v>177</v>
      </c>
      <c r="B281" s="2" t="s">
        <v>50</v>
      </c>
      <c r="C281" s="2">
        <v>3</v>
      </c>
      <c r="D281" s="2" t="s">
        <v>50</v>
      </c>
      <c r="E281" s="2" t="s">
        <v>136</v>
      </c>
      <c r="F281" s="2">
        <v>300</v>
      </c>
      <c r="G281" s="2">
        <v>35</v>
      </c>
      <c r="H281" s="2">
        <v>15</v>
      </c>
      <c r="I281" s="2">
        <v>10</v>
      </c>
      <c r="J281" s="2">
        <f>F281+G281+H281+I281</f>
        <v>360</v>
      </c>
      <c r="K281" s="2" t="s">
        <v>68</v>
      </c>
      <c r="L281" s="2">
        <v>2201310</v>
      </c>
      <c r="M281" s="2">
        <f>C281*J281</f>
        <v>1080</v>
      </c>
      <c r="N281" s="17"/>
      <c r="O281" s="50"/>
      <c r="P281" s="18"/>
    </row>
    <row r="282" spans="1:16" s="19" customFormat="1" ht="22.5">
      <c r="A282" s="9" t="s">
        <v>252</v>
      </c>
      <c r="B282" s="2" t="s">
        <v>69</v>
      </c>
      <c r="C282" s="2">
        <v>3</v>
      </c>
      <c r="D282" s="2" t="s">
        <v>50</v>
      </c>
      <c r="E282" s="2" t="s">
        <v>234</v>
      </c>
      <c r="F282" s="2">
        <v>450</v>
      </c>
      <c r="G282" s="2">
        <v>70</v>
      </c>
      <c r="H282" s="2">
        <v>25</v>
      </c>
      <c r="I282" s="2">
        <v>5</v>
      </c>
      <c r="J282" s="2">
        <f>F282+G282+H282+I282</f>
        <v>550</v>
      </c>
      <c r="K282" s="2" t="s">
        <v>68</v>
      </c>
      <c r="L282" s="2">
        <v>2201310</v>
      </c>
      <c r="M282" s="2">
        <f>C282*J282</f>
        <v>1650</v>
      </c>
      <c r="N282" s="17"/>
      <c r="O282" s="50"/>
      <c r="P282" s="18"/>
    </row>
    <row r="283" spans="1:16" s="19" customFormat="1">
      <c r="A283" s="64" t="s">
        <v>135</v>
      </c>
      <c r="B283" s="2"/>
      <c r="C283" s="171" t="s">
        <v>35</v>
      </c>
      <c r="D283" s="172"/>
      <c r="E283" s="173"/>
      <c r="F283" s="9"/>
      <c r="G283" s="9"/>
      <c r="H283" s="9"/>
      <c r="I283" s="9"/>
      <c r="J283" s="9"/>
      <c r="K283" s="9"/>
      <c r="L283" s="9"/>
      <c r="M283" s="9"/>
      <c r="N283" s="17"/>
      <c r="O283" s="50"/>
      <c r="P283" s="18"/>
    </row>
    <row r="284" spans="1:16" s="19" customFormat="1">
      <c r="A284" s="10"/>
      <c r="B284" s="114"/>
      <c r="C284" s="109"/>
      <c r="D284" s="114"/>
      <c r="E284" s="109"/>
      <c r="F284" s="2"/>
      <c r="G284" s="2"/>
      <c r="H284" s="2"/>
      <c r="I284" s="2"/>
      <c r="J284" s="2"/>
      <c r="K284" s="2"/>
      <c r="L284" s="2"/>
      <c r="M284" s="2"/>
      <c r="N284" s="17"/>
      <c r="O284" s="50"/>
      <c r="P284" s="18"/>
    </row>
    <row r="285" spans="1:16" s="19" customFormat="1">
      <c r="A285" s="10"/>
      <c r="B285" s="114"/>
      <c r="C285" s="171" t="s">
        <v>89</v>
      </c>
      <c r="D285" s="172"/>
      <c r="E285" s="173"/>
      <c r="F285" s="2"/>
      <c r="G285" s="2"/>
      <c r="H285" s="2"/>
      <c r="I285" s="2"/>
      <c r="J285" s="2"/>
      <c r="K285" s="2"/>
      <c r="L285" s="2"/>
      <c r="M285" s="2"/>
      <c r="N285" s="17"/>
      <c r="O285" s="50"/>
      <c r="P285" s="18"/>
    </row>
    <row r="286" spans="1:16" s="19" customFormat="1" ht="33.75">
      <c r="A286" s="9" t="s">
        <v>319</v>
      </c>
      <c r="B286" s="2" t="s">
        <v>61</v>
      </c>
      <c r="C286" s="2">
        <v>3</v>
      </c>
      <c r="D286" s="2" t="s">
        <v>50</v>
      </c>
      <c r="E286" s="2" t="s">
        <v>90</v>
      </c>
      <c r="F286" s="2">
        <v>200</v>
      </c>
      <c r="G286" s="2">
        <v>15</v>
      </c>
      <c r="H286" s="2">
        <v>15</v>
      </c>
      <c r="I286" s="2">
        <v>4</v>
      </c>
      <c r="J286" s="2">
        <f t="shared" ref="J286:J288" si="77">F286+G286+H286+I286</f>
        <v>234</v>
      </c>
      <c r="K286" s="2" t="s">
        <v>68</v>
      </c>
      <c r="L286" s="2">
        <v>2201310</v>
      </c>
      <c r="M286" s="2">
        <f t="shared" ref="M286:M288" si="78">C286*J286</f>
        <v>702</v>
      </c>
      <c r="N286" s="17"/>
      <c r="O286" s="9"/>
      <c r="P286" s="18"/>
    </row>
    <row r="287" spans="1:16" s="19" customFormat="1">
      <c r="A287" s="9" t="s">
        <v>179</v>
      </c>
      <c r="B287" s="2" t="s">
        <v>93</v>
      </c>
      <c r="C287" s="2">
        <v>4</v>
      </c>
      <c r="D287" s="2" t="s">
        <v>50</v>
      </c>
      <c r="E287" s="2" t="s">
        <v>120</v>
      </c>
      <c r="F287" s="2">
        <v>400</v>
      </c>
      <c r="G287" s="2">
        <v>40</v>
      </c>
      <c r="H287" s="2">
        <v>35</v>
      </c>
      <c r="I287" s="2">
        <v>3</v>
      </c>
      <c r="J287" s="2">
        <f t="shared" si="77"/>
        <v>478</v>
      </c>
      <c r="K287" s="2" t="s">
        <v>68</v>
      </c>
      <c r="L287" s="2">
        <v>2201310</v>
      </c>
      <c r="M287" s="2">
        <f t="shared" si="78"/>
        <v>1912</v>
      </c>
      <c r="N287" s="17"/>
      <c r="O287" s="9"/>
      <c r="P287" s="18"/>
    </row>
    <row r="288" spans="1:16" s="19" customFormat="1" ht="22.5">
      <c r="A288" s="9" t="s">
        <v>183</v>
      </c>
      <c r="B288" s="2" t="s">
        <v>93</v>
      </c>
      <c r="C288" s="2">
        <v>4</v>
      </c>
      <c r="D288" s="2" t="s">
        <v>50</v>
      </c>
      <c r="E288" s="2" t="s">
        <v>103</v>
      </c>
      <c r="F288" s="2">
        <v>200</v>
      </c>
      <c r="G288" s="2">
        <v>20</v>
      </c>
      <c r="H288" s="2">
        <v>20</v>
      </c>
      <c r="I288" s="2"/>
      <c r="J288" s="2">
        <f t="shared" si="77"/>
        <v>240</v>
      </c>
      <c r="K288" s="2" t="s">
        <v>68</v>
      </c>
      <c r="L288" s="2">
        <v>2201310</v>
      </c>
      <c r="M288" s="2">
        <f t="shared" si="78"/>
        <v>960</v>
      </c>
      <c r="N288" s="17"/>
      <c r="O288" s="9"/>
      <c r="P288" s="18"/>
    </row>
    <row r="289" spans="1:16" s="19" customFormat="1">
      <c r="A289" s="9" t="s">
        <v>177</v>
      </c>
      <c r="B289" s="2" t="s">
        <v>69</v>
      </c>
      <c r="C289" s="2">
        <v>4</v>
      </c>
      <c r="D289" s="2" t="s">
        <v>50</v>
      </c>
      <c r="E289" s="2" t="s">
        <v>121</v>
      </c>
      <c r="F289" s="2">
        <v>350</v>
      </c>
      <c r="G289" s="2">
        <v>20</v>
      </c>
      <c r="H289" s="2">
        <v>25</v>
      </c>
      <c r="I289" s="2"/>
      <c r="J289" s="2">
        <f>F289+G289+H289+I289</f>
        <v>395</v>
      </c>
      <c r="K289" s="2" t="s">
        <v>68</v>
      </c>
      <c r="L289" s="2">
        <v>2201310</v>
      </c>
      <c r="M289" s="2">
        <f>C289*J289</f>
        <v>1580</v>
      </c>
      <c r="N289" s="17"/>
      <c r="O289" s="50"/>
      <c r="P289" s="18"/>
    </row>
    <row r="290" spans="1:16" s="19" customFormat="1">
      <c r="A290" s="10" t="s">
        <v>89</v>
      </c>
      <c r="B290" s="2"/>
      <c r="C290" s="171" t="s">
        <v>64</v>
      </c>
      <c r="D290" s="172"/>
      <c r="E290" s="173"/>
      <c r="F290" s="2"/>
      <c r="G290" s="2"/>
      <c r="H290" s="2"/>
      <c r="I290" s="2"/>
      <c r="J290" s="2"/>
      <c r="K290" s="2"/>
      <c r="L290" s="2"/>
      <c r="M290" s="2"/>
      <c r="N290" s="17"/>
      <c r="O290" s="12"/>
      <c r="P290" s="18"/>
    </row>
    <row r="291" spans="1:16" s="19" customFormat="1">
      <c r="A291" s="10"/>
      <c r="B291" s="2"/>
      <c r="C291" s="105"/>
      <c r="D291" s="116"/>
      <c r="E291" s="106"/>
      <c r="F291" s="2"/>
      <c r="G291" s="2"/>
      <c r="H291" s="2"/>
      <c r="I291" s="2"/>
      <c r="J291" s="2"/>
      <c r="K291" s="2"/>
      <c r="L291" s="2"/>
      <c r="M291" s="2"/>
      <c r="N291" s="17"/>
      <c r="O291" s="9"/>
      <c r="P291" s="18"/>
    </row>
    <row r="292" spans="1:16" s="19" customFormat="1">
      <c r="A292" s="10"/>
      <c r="B292" s="2"/>
      <c r="C292" s="171" t="s">
        <v>198</v>
      </c>
      <c r="D292" s="172"/>
      <c r="E292" s="173"/>
      <c r="F292" s="2"/>
      <c r="G292" s="2"/>
      <c r="H292" s="2"/>
      <c r="I292" s="2"/>
      <c r="J292" s="2"/>
      <c r="K292" s="2"/>
      <c r="L292" s="2"/>
      <c r="M292" s="2"/>
      <c r="N292" s="17"/>
      <c r="O292" s="9"/>
      <c r="P292" s="18"/>
    </row>
    <row r="293" spans="1:16" s="19" customFormat="1" ht="22.5">
      <c r="A293" s="9" t="s">
        <v>395</v>
      </c>
      <c r="B293" s="2" t="s">
        <v>93</v>
      </c>
      <c r="C293" s="2">
        <v>4</v>
      </c>
      <c r="D293" s="2" t="s">
        <v>50</v>
      </c>
      <c r="E293" s="89" t="s">
        <v>210</v>
      </c>
      <c r="F293" s="2">
        <v>250</v>
      </c>
      <c r="G293" s="2">
        <v>20</v>
      </c>
      <c r="H293" s="2">
        <v>20</v>
      </c>
      <c r="I293" s="2">
        <v>10</v>
      </c>
      <c r="J293" s="2">
        <f>F293+G293+H293+I293</f>
        <v>300</v>
      </c>
      <c r="K293" s="2" t="s">
        <v>68</v>
      </c>
      <c r="L293" s="2">
        <v>2201310</v>
      </c>
      <c r="M293" s="2">
        <f>C293*J293</f>
        <v>1200</v>
      </c>
      <c r="N293" s="17"/>
      <c r="O293" s="9"/>
      <c r="P293" s="18"/>
    </row>
    <row r="294" spans="1:16" s="19" customFormat="1" ht="22.5">
      <c r="A294" s="9" t="s">
        <v>417</v>
      </c>
      <c r="B294" s="2" t="s">
        <v>59</v>
      </c>
      <c r="C294" s="2">
        <v>3</v>
      </c>
      <c r="D294" s="2" t="s">
        <v>50</v>
      </c>
      <c r="E294" s="89" t="s">
        <v>120</v>
      </c>
      <c r="F294" s="2">
        <v>150</v>
      </c>
      <c r="G294" s="2">
        <v>15</v>
      </c>
      <c r="H294" s="2">
        <v>18</v>
      </c>
      <c r="I294" s="2">
        <v>5</v>
      </c>
      <c r="J294" s="2">
        <f>F294+G294+H294+I294</f>
        <v>188</v>
      </c>
      <c r="K294" s="2" t="s">
        <v>68</v>
      </c>
      <c r="L294" s="2">
        <v>2201310</v>
      </c>
      <c r="M294" s="2">
        <f>C294*J294</f>
        <v>564</v>
      </c>
      <c r="N294" s="17"/>
      <c r="O294" s="9"/>
      <c r="P294" s="18"/>
    </row>
    <row r="295" spans="1:16" s="19" customFormat="1">
      <c r="A295" s="10" t="s">
        <v>198</v>
      </c>
      <c r="B295" s="2"/>
      <c r="C295" s="171" t="s">
        <v>36</v>
      </c>
      <c r="D295" s="172"/>
      <c r="E295" s="173"/>
      <c r="F295" s="2"/>
      <c r="G295" s="2"/>
      <c r="H295" s="2"/>
      <c r="I295" s="2"/>
      <c r="J295" s="2"/>
      <c r="K295" s="2"/>
      <c r="L295" s="2"/>
      <c r="M295" s="2"/>
      <c r="N295" s="17"/>
      <c r="O295" s="9"/>
      <c r="P295" s="18"/>
    </row>
    <row r="296" spans="1:16" s="19" customFormat="1">
      <c r="A296" s="10"/>
      <c r="B296" s="2"/>
      <c r="C296" s="111"/>
      <c r="D296" s="114"/>
      <c r="E296" s="112"/>
      <c r="F296" s="2"/>
      <c r="G296" s="2"/>
      <c r="H296" s="2"/>
      <c r="I296" s="2"/>
      <c r="J296" s="2"/>
      <c r="K296" s="2"/>
      <c r="L296" s="2"/>
      <c r="M296" s="2"/>
      <c r="N296" s="17"/>
      <c r="O296" s="9"/>
      <c r="P296" s="18"/>
    </row>
    <row r="297" spans="1:16" s="19" customFormat="1">
      <c r="A297" s="10"/>
      <c r="B297" s="2"/>
      <c r="C297" s="171" t="s">
        <v>331</v>
      </c>
      <c r="D297" s="172"/>
      <c r="E297" s="173"/>
      <c r="F297" s="2"/>
      <c r="G297" s="2"/>
      <c r="H297" s="2"/>
      <c r="I297" s="2"/>
      <c r="J297" s="2"/>
      <c r="K297" s="2"/>
      <c r="L297" s="2"/>
      <c r="M297" s="2"/>
      <c r="N297" s="17"/>
      <c r="O297" s="9"/>
      <c r="P297" s="18"/>
    </row>
    <row r="298" spans="1:16" s="19" customFormat="1" ht="22.5">
      <c r="A298" s="9" t="s">
        <v>177</v>
      </c>
      <c r="B298" s="2" t="s">
        <v>261</v>
      </c>
      <c r="C298" s="2">
        <v>4</v>
      </c>
      <c r="D298" s="2" t="s">
        <v>50</v>
      </c>
      <c r="E298" s="89" t="s">
        <v>111</v>
      </c>
      <c r="F298" s="2">
        <v>300</v>
      </c>
      <c r="G298" s="2">
        <v>20</v>
      </c>
      <c r="H298" s="2">
        <v>20</v>
      </c>
      <c r="I298" s="2"/>
      <c r="J298" s="2">
        <f>F298+G298+H298+I298</f>
        <v>340</v>
      </c>
      <c r="K298" s="2" t="s">
        <v>68</v>
      </c>
      <c r="L298" s="2">
        <v>2201310</v>
      </c>
      <c r="M298" s="2">
        <f>C298*J298</f>
        <v>1360</v>
      </c>
      <c r="N298" s="17"/>
      <c r="O298" s="9"/>
      <c r="P298" s="18"/>
    </row>
    <row r="299" spans="1:16" s="19" customFormat="1" ht="22.5">
      <c r="A299" s="9" t="s">
        <v>332</v>
      </c>
      <c r="B299" s="2" t="s">
        <v>93</v>
      </c>
      <c r="C299" s="2">
        <v>4</v>
      </c>
      <c r="D299" s="2" t="s">
        <v>50</v>
      </c>
      <c r="E299" s="89" t="s">
        <v>111</v>
      </c>
      <c r="F299" s="2">
        <v>100</v>
      </c>
      <c r="G299" s="2">
        <v>10</v>
      </c>
      <c r="H299" s="2">
        <v>10</v>
      </c>
      <c r="I299" s="2"/>
      <c r="J299" s="2">
        <f>F299+G299+H299+I299</f>
        <v>120</v>
      </c>
      <c r="K299" s="2" t="s">
        <v>68</v>
      </c>
      <c r="L299" s="2">
        <v>2201310</v>
      </c>
      <c r="M299" s="2">
        <f>C299*J299</f>
        <v>480</v>
      </c>
      <c r="N299" s="17"/>
      <c r="O299" s="9"/>
      <c r="P299" s="18"/>
    </row>
    <row r="300" spans="1:16" s="19" customFormat="1">
      <c r="A300" s="10" t="s">
        <v>331</v>
      </c>
      <c r="B300" s="2"/>
      <c r="C300" s="171" t="s">
        <v>36</v>
      </c>
      <c r="D300" s="172"/>
      <c r="E300" s="173"/>
      <c r="F300" s="2"/>
      <c r="G300" s="2"/>
      <c r="H300" s="2"/>
      <c r="I300" s="2"/>
      <c r="J300" s="2"/>
      <c r="K300" s="2"/>
      <c r="L300" s="2"/>
      <c r="M300" s="2"/>
      <c r="N300" s="17"/>
      <c r="O300" s="9"/>
      <c r="P300" s="18"/>
    </row>
    <row r="301" spans="1:16">
      <c r="A301" s="10"/>
      <c r="B301" s="114"/>
      <c r="C301" s="109"/>
      <c r="D301" s="114"/>
      <c r="E301" s="109"/>
      <c r="F301" s="2"/>
      <c r="G301" s="2"/>
      <c r="H301" s="2"/>
      <c r="I301" s="2"/>
      <c r="J301" s="2"/>
      <c r="K301" s="2"/>
      <c r="L301" s="2"/>
      <c r="M301" s="2"/>
      <c r="N301" s="17"/>
      <c r="O301" s="50"/>
    </row>
    <row r="302" spans="1:16">
      <c r="A302" s="9"/>
      <c r="B302" s="2"/>
      <c r="C302" s="171" t="s">
        <v>62</v>
      </c>
      <c r="D302" s="172"/>
      <c r="E302" s="173"/>
      <c r="F302" s="2"/>
      <c r="G302" s="2"/>
      <c r="H302" s="2"/>
      <c r="I302" s="2"/>
      <c r="J302" s="2"/>
      <c r="K302" s="2"/>
      <c r="L302" s="2"/>
      <c r="M302" s="2"/>
      <c r="N302" s="17"/>
      <c r="O302" s="12"/>
    </row>
    <row r="303" spans="1:16" s="18" customFormat="1" ht="22.5">
      <c r="A303" s="11" t="s">
        <v>470</v>
      </c>
      <c r="B303" s="2" t="s">
        <v>476</v>
      </c>
      <c r="C303" s="2">
        <v>7</v>
      </c>
      <c r="D303" s="2" t="s">
        <v>50</v>
      </c>
      <c r="E303" s="2" t="s">
        <v>105</v>
      </c>
      <c r="F303" s="2">
        <v>500</v>
      </c>
      <c r="G303" s="2">
        <v>100</v>
      </c>
      <c r="H303" s="2">
        <v>60</v>
      </c>
      <c r="I303" s="48"/>
      <c r="J303" s="2">
        <f>F303+G303+H303+I303</f>
        <v>660</v>
      </c>
      <c r="K303" s="23" t="s">
        <v>68</v>
      </c>
      <c r="L303" s="2">
        <v>2201310</v>
      </c>
      <c r="M303" s="2">
        <f t="shared" ref="M303" si="79">C303*J303</f>
        <v>4620</v>
      </c>
      <c r="N303" s="17"/>
      <c r="O303" s="50"/>
    </row>
    <row r="304" spans="1:16" ht="22.5">
      <c r="A304" s="9" t="s">
        <v>531</v>
      </c>
      <c r="B304" s="2" t="s">
        <v>476</v>
      </c>
      <c r="C304" s="2">
        <v>3</v>
      </c>
      <c r="D304" s="2" t="s">
        <v>50</v>
      </c>
      <c r="E304" s="2" t="s">
        <v>123</v>
      </c>
      <c r="F304" s="2">
        <v>450</v>
      </c>
      <c r="G304" s="2">
        <v>50</v>
      </c>
      <c r="H304" s="2">
        <v>60</v>
      </c>
      <c r="I304" s="2"/>
      <c r="J304" s="2">
        <f t="shared" ref="J304:J314" si="80">F304+G304+H304+I304</f>
        <v>560</v>
      </c>
      <c r="K304" s="2" t="s">
        <v>68</v>
      </c>
      <c r="L304" s="2">
        <v>2201310</v>
      </c>
      <c r="M304" s="2">
        <f t="shared" ref="M304:M313" si="81">C304*J304</f>
        <v>1680</v>
      </c>
      <c r="N304" s="17"/>
      <c r="O304" s="12"/>
    </row>
    <row r="305" spans="1:15">
      <c r="A305" s="9" t="s">
        <v>559</v>
      </c>
      <c r="B305" s="4">
        <v>43897</v>
      </c>
      <c r="C305" s="2">
        <v>1</v>
      </c>
      <c r="D305" s="2" t="s">
        <v>560</v>
      </c>
      <c r="E305" s="2" t="s">
        <v>561</v>
      </c>
      <c r="F305" s="2">
        <v>20</v>
      </c>
      <c r="G305" s="2">
        <v>2</v>
      </c>
      <c r="H305" s="2"/>
      <c r="I305" s="2">
        <v>2</v>
      </c>
      <c r="J305" s="2">
        <f t="shared" si="80"/>
        <v>24</v>
      </c>
      <c r="K305" s="2" t="s">
        <v>68</v>
      </c>
      <c r="L305" s="2">
        <v>2201310</v>
      </c>
      <c r="M305" s="2">
        <f t="shared" si="81"/>
        <v>24</v>
      </c>
      <c r="N305" s="17"/>
      <c r="O305" s="12"/>
    </row>
    <row r="306" spans="1:15" ht="33.75">
      <c r="A306" s="14" t="s">
        <v>554</v>
      </c>
      <c r="B306" s="2" t="s">
        <v>93</v>
      </c>
      <c r="C306" s="2">
        <v>2</v>
      </c>
      <c r="D306" s="2" t="s">
        <v>50</v>
      </c>
      <c r="E306" s="2" t="s">
        <v>121</v>
      </c>
      <c r="F306" s="2">
        <v>500</v>
      </c>
      <c r="G306" s="2">
        <v>100</v>
      </c>
      <c r="H306" s="2">
        <v>60</v>
      </c>
      <c r="I306" s="2"/>
      <c r="J306" s="2">
        <f>F306+G306+H306+I306</f>
        <v>660</v>
      </c>
      <c r="K306" s="2" t="s">
        <v>68</v>
      </c>
      <c r="L306" s="2">
        <v>2201310</v>
      </c>
      <c r="M306" s="2">
        <f>C306*J306</f>
        <v>1320</v>
      </c>
      <c r="N306" s="17"/>
      <c r="O306" s="12"/>
    </row>
    <row r="307" spans="1:15" ht="22.5" customHeight="1">
      <c r="A307" s="14" t="s">
        <v>555</v>
      </c>
      <c r="B307" s="2" t="s">
        <v>58</v>
      </c>
      <c r="C307" s="59">
        <v>2</v>
      </c>
      <c r="D307" s="2" t="s">
        <v>50</v>
      </c>
      <c r="E307" s="2" t="s">
        <v>120</v>
      </c>
      <c r="F307" s="2">
        <v>500</v>
      </c>
      <c r="G307" s="2">
        <v>100</v>
      </c>
      <c r="H307" s="2">
        <v>60</v>
      </c>
      <c r="I307" s="2"/>
      <c r="J307" s="2">
        <f>F307+G307+H307+I307</f>
        <v>660</v>
      </c>
      <c r="K307" s="2" t="s">
        <v>68</v>
      </c>
      <c r="L307" s="2">
        <v>2201310</v>
      </c>
      <c r="M307" s="2">
        <f t="shared" si="81"/>
        <v>1320</v>
      </c>
      <c r="N307" s="17"/>
      <c r="O307" s="12"/>
    </row>
    <row r="308" spans="1:15" ht="33.75">
      <c r="A308" s="14" t="s">
        <v>556</v>
      </c>
      <c r="B308" s="2" t="s">
        <v>50</v>
      </c>
      <c r="C308" s="2">
        <v>3</v>
      </c>
      <c r="D308" s="2" t="s">
        <v>50</v>
      </c>
      <c r="E308" s="2" t="s">
        <v>121</v>
      </c>
      <c r="F308" s="2">
        <v>350</v>
      </c>
      <c r="G308" s="2">
        <v>25</v>
      </c>
      <c r="H308" s="2">
        <v>60</v>
      </c>
      <c r="I308" s="2"/>
      <c r="J308" s="2">
        <f>F308+G308+H308+I308</f>
        <v>435</v>
      </c>
      <c r="K308" s="2" t="s">
        <v>68</v>
      </c>
      <c r="L308" s="2">
        <v>2201310</v>
      </c>
      <c r="M308" s="2">
        <f>C308*J308</f>
        <v>1305</v>
      </c>
      <c r="N308" s="17"/>
      <c r="O308" s="12"/>
    </row>
    <row r="309" spans="1:15" ht="22.5">
      <c r="A309" s="9" t="s">
        <v>562</v>
      </c>
      <c r="B309" s="2" t="s">
        <v>50</v>
      </c>
      <c r="C309" s="2">
        <v>1</v>
      </c>
      <c r="D309" s="2" t="s">
        <v>563</v>
      </c>
      <c r="E309" s="2" t="s">
        <v>564</v>
      </c>
      <c r="F309" s="2">
        <v>20</v>
      </c>
      <c r="G309" s="2">
        <v>2</v>
      </c>
      <c r="H309" s="2"/>
      <c r="I309" s="2">
        <v>2</v>
      </c>
      <c r="J309" s="2">
        <f t="shared" ref="J309" si="82">F309+G309+H309+I309</f>
        <v>24</v>
      </c>
      <c r="K309" s="2" t="s">
        <v>68</v>
      </c>
      <c r="L309" s="2">
        <v>2201310</v>
      </c>
      <c r="M309" s="2">
        <f t="shared" ref="M309" si="83">C309*J309</f>
        <v>24</v>
      </c>
      <c r="N309" s="17"/>
      <c r="O309" s="12"/>
    </row>
    <row r="310" spans="1:15" s="18" customFormat="1" ht="22.5">
      <c r="A310" s="11" t="s">
        <v>546</v>
      </c>
      <c r="B310" s="2" t="s">
        <v>547</v>
      </c>
      <c r="C310" s="2">
        <v>14</v>
      </c>
      <c r="D310" s="2" t="s">
        <v>50</v>
      </c>
      <c r="E310" s="2" t="s">
        <v>105</v>
      </c>
      <c r="F310" s="2">
        <v>1000</v>
      </c>
      <c r="G310" s="2">
        <v>100</v>
      </c>
      <c r="H310" s="2">
        <v>150</v>
      </c>
      <c r="I310" s="48"/>
      <c r="J310" s="2">
        <f>F310+G310+H310+I310</f>
        <v>1250</v>
      </c>
      <c r="K310" s="23" t="s">
        <v>68</v>
      </c>
      <c r="L310" s="2">
        <v>2201310</v>
      </c>
      <c r="M310" s="2">
        <f t="shared" si="81"/>
        <v>17500</v>
      </c>
      <c r="N310" s="17"/>
      <c r="O310" s="50"/>
    </row>
    <row r="311" spans="1:15" ht="22.5">
      <c r="A311" s="9" t="s">
        <v>532</v>
      </c>
      <c r="B311" s="2" t="s">
        <v>428</v>
      </c>
      <c r="C311" s="2">
        <v>15</v>
      </c>
      <c r="D311" s="2" t="s">
        <v>50</v>
      </c>
      <c r="E311" s="2" t="s">
        <v>103</v>
      </c>
      <c r="F311" s="2">
        <v>1200</v>
      </c>
      <c r="G311" s="2">
        <v>120</v>
      </c>
      <c r="H311" s="2">
        <v>150</v>
      </c>
      <c r="I311" s="2"/>
      <c r="J311" s="2">
        <f>F311+G311+H311+I311</f>
        <v>1470</v>
      </c>
      <c r="K311" s="2" t="s">
        <v>87</v>
      </c>
      <c r="L311" s="2">
        <v>2201310</v>
      </c>
      <c r="M311" s="2">
        <f t="shared" si="81"/>
        <v>22050</v>
      </c>
      <c r="N311" s="17"/>
      <c r="O311" s="12"/>
    </row>
    <row r="312" spans="1:15" ht="22.5">
      <c r="A312" s="9" t="s">
        <v>574</v>
      </c>
      <c r="B312" s="2" t="s">
        <v>575</v>
      </c>
      <c r="C312" s="2">
        <v>8</v>
      </c>
      <c r="D312" s="2" t="s">
        <v>447</v>
      </c>
      <c r="E312" s="2" t="s">
        <v>576</v>
      </c>
      <c r="F312" s="2">
        <v>20</v>
      </c>
      <c r="G312" s="2">
        <v>4</v>
      </c>
      <c r="H312" s="2"/>
      <c r="I312" s="2">
        <v>2</v>
      </c>
      <c r="J312" s="2">
        <f>F312+G312+H312+I312</f>
        <v>26</v>
      </c>
      <c r="K312" s="2" t="s">
        <v>75</v>
      </c>
      <c r="L312" s="2">
        <v>2201310</v>
      </c>
      <c r="M312" s="2">
        <f t="shared" si="81"/>
        <v>208</v>
      </c>
      <c r="N312" s="17"/>
      <c r="O312" s="12"/>
    </row>
    <row r="313" spans="1:15" ht="22.5">
      <c r="A313" s="14" t="s">
        <v>320</v>
      </c>
      <c r="B313" s="2" t="s">
        <v>69</v>
      </c>
      <c r="C313" s="2">
        <v>3</v>
      </c>
      <c r="D313" s="2" t="s">
        <v>50</v>
      </c>
      <c r="E313" s="2" t="s">
        <v>104</v>
      </c>
      <c r="F313" s="2">
        <v>1200</v>
      </c>
      <c r="G313" s="2">
        <v>200</v>
      </c>
      <c r="H313" s="2">
        <v>80</v>
      </c>
      <c r="I313" s="2"/>
      <c r="J313" s="2">
        <f t="shared" si="80"/>
        <v>1480</v>
      </c>
      <c r="K313" s="2" t="s">
        <v>68</v>
      </c>
      <c r="L313" s="2">
        <v>2201310</v>
      </c>
      <c r="M313" s="2">
        <f t="shared" si="81"/>
        <v>4440</v>
      </c>
      <c r="N313" s="17"/>
      <c r="O313" s="12"/>
    </row>
    <row r="314" spans="1:15" ht="33.75">
      <c r="A314" s="14" t="s">
        <v>184</v>
      </c>
      <c r="B314" s="2" t="s">
        <v>60</v>
      </c>
      <c r="C314" s="2">
        <v>2</v>
      </c>
      <c r="D314" s="2" t="s">
        <v>70</v>
      </c>
      <c r="E314" s="2" t="s">
        <v>108</v>
      </c>
      <c r="F314" s="2">
        <v>150</v>
      </c>
      <c r="G314" s="2">
        <v>30</v>
      </c>
      <c r="H314" s="2">
        <v>40</v>
      </c>
      <c r="I314" s="2"/>
      <c r="J314" s="2">
        <f t="shared" si="80"/>
        <v>220</v>
      </c>
      <c r="K314" s="2" t="s">
        <v>68</v>
      </c>
      <c r="L314" s="2">
        <v>2201310</v>
      </c>
      <c r="M314" s="2">
        <f>C314*J314</f>
        <v>440</v>
      </c>
      <c r="N314" s="17"/>
      <c r="O314" s="12"/>
    </row>
    <row r="315" spans="1:15">
      <c r="A315" s="10" t="s">
        <v>62</v>
      </c>
      <c r="B315" s="2"/>
      <c r="C315" s="171" t="s">
        <v>168</v>
      </c>
      <c r="D315" s="172"/>
      <c r="E315" s="173"/>
      <c r="F315" s="2"/>
      <c r="G315" s="2"/>
      <c r="H315" s="2"/>
      <c r="I315" s="2"/>
      <c r="J315" s="2"/>
      <c r="K315" s="2"/>
      <c r="L315" s="2"/>
      <c r="M315" s="2"/>
      <c r="N315" s="17"/>
      <c r="O315" s="12"/>
    </row>
    <row r="316" spans="1:15">
      <c r="A316" s="10"/>
      <c r="B316" s="2"/>
      <c r="C316" s="2"/>
      <c r="D316" s="114"/>
      <c r="E316" s="2"/>
      <c r="F316" s="2"/>
      <c r="G316" s="2"/>
      <c r="H316" s="2"/>
      <c r="I316" s="2"/>
      <c r="J316" s="2"/>
      <c r="K316" s="2"/>
      <c r="L316" s="2"/>
      <c r="M316" s="2"/>
      <c r="N316" s="17"/>
      <c r="O316" s="12"/>
    </row>
    <row r="317" spans="1:15">
      <c r="A317" s="10"/>
      <c r="B317" s="2"/>
      <c r="C317" s="171" t="s">
        <v>113</v>
      </c>
      <c r="D317" s="172"/>
      <c r="E317" s="173"/>
      <c r="F317" s="2"/>
      <c r="G317" s="2"/>
      <c r="H317" s="2"/>
      <c r="I317" s="2"/>
      <c r="J317" s="2"/>
      <c r="K317" s="2"/>
      <c r="L317" s="2"/>
      <c r="M317" s="2"/>
      <c r="N317" s="17"/>
      <c r="O317" s="12"/>
    </row>
    <row r="318" spans="1:15" ht="22.5">
      <c r="A318" s="9" t="s">
        <v>74</v>
      </c>
      <c r="B318" s="2" t="s">
        <v>50</v>
      </c>
      <c r="C318" s="2">
        <v>3</v>
      </c>
      <c r="D318" s="2" t="s">
        <v>50</v>
      </c>
      <c r="E318" s="2" t="s">
        <v>120</v>
      </c>
      <c r="F318" s="2">
        <v>200</v>
      </c>
      <c r="G318" s="2">
        <v>25</v>
      </c>
      <c r="H318" s="2">
        <v>30</v>
      </c>
      <c r="I318" s="2"/>
      <c r="J318" s="2">
        <f t="shared" ref="J318:J319" si="84">F318+G318+H318+I318</f>
        <v>255</v>
      </c>
      <c r="K318" s="2" t="s">
        <v>68</v>
      </c>
      <c r="L318" s="2">
        <v>2201310</v>
      </c>
      <c r="M318" s="2">
        <f>C318*J318</f>
        <v>765</v>
      </c>
      <c r="N318" s="9"/>
      <c r="O318" s="12"/>
    </row>
    <row r="319" spans="1:15" ht="22.5">
      <c r="A319" s="9" t="s">
        <v>73</v>
      </c>
      <c r="B319" s="2" t="s">
        <v>50</v>
      </c>
      <c r="C319" s="2">
        <v>3</v>
      </c>
      <c r="D319" s="2" t="s">
        <v>50</v>
      </c>
      <c r="E319" s="2" t="s">
        <v>121</v>
      </c>
      <c r="F319" s="2">
        <v>350</v>
      </c>
      <c r="G319" s="2">
        <v>20</v>
      </c>
      <c r="H319" s="2">
        <v>25</v>
      </c>
      <c r="I319" s="2"/>
      <c r="J319" s="2">
        <f t="shared" si="84"/>
        <v>395</v>
      </c>
      <c r="K319" s="2" t="s">
        <v>68</v>
      </c>
      <c r="L319" s="2">
        <v>2201310</v>
      </c>
      <c r="M319" s="2">
        <f>C319*J319</f>
        <v>1185</v>
      </c>
      <c r="N319" s="9"/>
      <c r="O319" s="12"/>
    </row>
    <row r="320" spans="1:15">
      <c r="A320" s="64" t="s">
        <v>113</v>
      </c>
      <c r="B320" s="2"/>
      <c r="C320" s="171" t="s">
        <v>36</v>
      </c>
      <c r="D320" s="172"/>
      <c r="E320" s="173"/>
      <c r="F320" s="2"/>
      <c r="G320" s="2"/>
      <c r="H320" s="2"/>
      <c r="I320" s="2"/>
      <c r="J320" s="2"/>
      <c r="K320" s="2"/>
      <c r="L320" s="2"/>
      <c r="M320" s="2"/>
      <c r="N320" s="17"/>
      <c r="O320" s="12"/>
    </row>
    <row r="321" spans="1:16">
      <c r="A321" s="64"/>
      <c r="B321" s="2"/>
      <c r="C321" s="105"/>
      <c r="D321" s="116"/>
      <c r="E321" s="106"/>
      <c r="F321" s="2"/>
      <c r="G321" s="2"/>
      <c r="H321" s="2"/>
      <c r="I321" s="2"/>
      <c r="J321" s="2"/>
      <c r="K321" s="2"/>
      <c r="L321" s="2"/>
      <c r="M321" s="2"/>
      <c r="N321" s="17"/>
      <c r="O321" s="12"/>
    </row>
    <row r="322" spans="1:16" ht="12.75" customHeight="1">
      <c r="A322" s="10"/>
      <c r="B322" s="2"/>
      <c r="C322" s="171" t="s">
        <v>225</v>
      </c>
      <c r="D322" s="172"/>
      <c r="E322" s="173"/>
      <c r="F322" s="2"/>
      <c r="G322" s="2"/>
      <c r="H322" s="2"/>
      <c r="I322" s="2"/>
      <c r="J322" s="2"/>
      <c r="K322" s="2"/>
      <c r="L322" s="2"/>
      <c r="M322" s="2"/>
      <c r="N322" s="17"/>
      <c r="O322" s="12"/>
    </row>
    <row r="323" spans="1:16" ht="33.75">
      <c r="A323" s="9" t="s">
        <v>306</v>
      </c>
      <c r="B323" s="2" t="s">
        <v>93</v>
      </c>
      <c r="C323" s="2">
        <v>6</v>
      </c>
      <c r="D323" s="2" t="s">
        <v>50</v>
      </c>
      <c r="E323" s="2" t="s">
        <v>240</v>
      </c>
      <c r="F323" s="2">
        <v>300</v>
      </c>
      <c r="G323" s="2">
        <v>75</v>
      </c>
      <c r="H323" s="2">
        <v>50</v>
      </c>
      <c r="I323" s="2"/>
      <c r="J323" s="2">
        <v>425</v>
      </c>
      <c r="K323" s="2" t="s">
        <v>68</v>
      </c>
      <c r="L323" s="2">
        <v>2201310</v>
      </c>
      <c r="M323" s="2">
        <f>C323*J323</f>
        <v>2550</v>
      </c>
      <c r="N323" s="17"/>
      <c r="O323" s="12"/>
    </row>
    <row r="324" spans="1:16">
      <c r="A324" s="9" t="s">
        <v>307</v>
      </c>
      <c r="B324" s="2" t="s">
        <v>557</v>
      </c>
      <c r="C324" s="2">
        <v>4</v>
      </c>
      <c r="D324" s="2" t="s">
        <v>50</v>
      </c>
      <c r="E324" s="2" t="s">
        <v>120</v>
      </c>
      <c r="F324" s="2">
        <v>200</v>
      </c>
      <c r="G324" s="2">
        <v>25</v>
      </c>
      <c r="H324" s="2">
        <v>30</v>
      </c>
      <c r="I324" s="2"/>
      <c r="J324" s="2">
        <f t="shared" ref="J324" si="85">F324+G324+H324+I324</f>
        <v>255</v>
      </c>
      <c r="K324" s="2" t="s">
        <v>68</v>
      </c>
      <c r="L324" s="2">
        <v>2201310</v>
      </c>
      <c r="M324" s="2">
        <f t="shared" ref="M324" si="86">C324*J324</f>
        <v>1020</v>
      </c>
      <c r="N324" s="17"/>
      <c r="O324" s="12"/>
      <c r="P324" s="97"/>
    </row>
    <row r="325" spans="1:16">
      <c r="A325" s="10" t="s">
        <v>225</v>
      </c>
      <c r="B325" s="2"/>
      <c r="C325" s="171" t="s">
        <v>36</v>
      </c>
      <c r="D325" s="172"/>
      <c r="E325" s="173"/>
      <c r="F325" s="2"/>
      <c r="G325" s="2"/>
      <c r="H325" s="2"/>
      <c r="I325" s="2"/>
      <c r="J325" s="2"/>
      <c r="K325" s="2"/>
      <c r="L325" s="2"/>
      <c r="M325" s="2"/>
      <c r="N325" s="17"/>
      <c r="O325" s="12"/>
      <c r="P325" s="97"/>
    </row>
    <row r="326" spans="1:16">
      <c r="A326" s="10"/>
      <c r="B326" s="2"/>
      <c r="C326" s="105"/>
      <c r="D326" s="116"/>
      <c r="E326" s="106"/>
      <c r="F326" s="2"/>
      <c r="G326" s="2"/>
      <c r="H326" s="2"/>
      <c r="I326" s="2"/>
      <c r="J326" s="2"/>
      <c r="K326" s="2"/>
      <c r="L326" s="2"/>
      <c r="M326" s="2"/>
      <c r="N326" s="17"/>
      <c r="O326" s="12"/>
    </row>
    <row r="327" spans="1:16">
      <c r="A327" s="10"/>
      <c r="B327" s="2"/>
      <c r="C327" s="171" t="s">
        <v>199</v>
      </c>
      <c r="D327" s="172"/>
      <c r="E327" s="173"/>
      <c r="F327" s="2"/>
      <c r="G327" s="2"/>
      <c r="H327" s="2"/>
      <c r="I327" s="2"/>
      <c r="J327" s="2"/>
      <c r="K327" s="2"/>
      <c r="L327" s="2"/>
      <c r="M327" s="2"/>
      <c r="N327" s="17"/>
      <c r="O327" s="12"/>
    </row>
    <row r="328" spans="1:16" ht="22.5">
      <c r="A328" s="9" t="s">
        <v>396</v>
      </c>
      <c r="B328" s="4" t="s">
        <v>261</v>
      </c>
      <c r="C328" s="59">
        <v>3</v>
      </c>
      <c r="D328" s="2" t="s">
        <v>97</v>
      </c>
      <c r="E328" s="89" t="s">
        <v>103</v>
      </c>
      <c r="F328" s="2">
        <v>250</v>
      </c>
      <c r="G328" s="2">
        <v>25</v>
      </c>
      <c r="H328" s="2">
        <v>15</v>
      </c>
      <c r="I328" s="2"/>
      <c r="J328" s="2">
        <f t="shared" ref="J328:J333" si="87">F328+G328+H328+I328</f>
        <v>290</v>
      </c>
      <c r="K328" s="2" t="s">
        <v>68</v>
      </c>
      <c r="L328" s="2">
        <v>2201310</v>
      </c>
      <c r="M328" s="2">
        <f t="shared" ref="M328:M333" si="88">C328*J328</f>
        <v>870</v>
      </c>
      <c r="N328" s="17"/>
      <c r="O328" s="12"/>
    </row>
    <row r="329" spans="1:16" ht="22.5">
      <c r="A329" s="9" t="s">
        <v>308</v>
      </c>
      <c r="B329" s="4" t="s">
        <v>57</v>
      </c>
      <c r="C329" s="59">
        <v>3</v>
      </c>
      <c r="D329" s="2" t="s">
        <v>97</v>
      </c>
      <c r="E329" s="89" t="s">
        <v>103</v>
      </c>
      <c r="F329" s="2">
        <v>250</v>
      </c>
      <c r="G329" s="2">
        <v>25</v>
      </c>
      <c r="H329" s="2">
        <v>15</v>
      </c>
      <c r="I329" s="2"/>
      <c r="J329" s="2">
        <f t="shared" si="87"/>
        <v>290</v>
      </c>
      <c r="K329" s="2" t="s">
        <v>68</v>
      </c>
      <c r="L329" s="2">
        <v>2201310</v>
      </c>
      <c r="M329" s="2">
        <f t="shared" si="88"/>
        <v>870</v>
      </c>
      <c r="N329" s="17"/>
      <c r="O329" s="12"/>
    </row>
    <row r="330" spans="1:16" ht="22.5">
      <c r="A330" s="9" t="s">
        <v>309</v>
      </c>
      <c r="B330" s="4" t="s">
        <v>57</v>
      </c>
      <c r="C330" s="59">
        <v>3</v>
      </c>
      <c r="D330" s="2" t="s">
        <v>97</v>
      </c>
      <c r="E330" s="89" t="s">
        <v>206</v>
      </c>
      <c r="F330" s="2">
        <v>350</v>
      </c>
      <c r="G330" s="2">
        <v>35</v>
      </c>
      <c r="H330" s="2">
        <v>15</v>
      </c>
      <c r="I330" s="2"/>
      <c r="J330" s="2">
        <f t="shared" si="87"/>
        <v>400</v>
      </c>
      <c r="K330" s="2" t="s">
        <v>68</v>
      </c>
      <c r="L330" s="2">
        <v>2201310</v>
      </c>
      <c r="M330" s="2">
        <f t="shared" si="88"/>
        <v>1200</v>
      </c>
      <c r="N330" s="17"/>
      <c r="O330" s="12"/>
    </row>
    <row r="331" spans="1:16" ht="22.5">
      <c r="A331" s="9" t="s">
        <v>310</v>
      </c>
      <c r="B331" s="4" t="s">
        <v>59</v>
      </c>
      <c r="C331" s="59">
        <v>3</v>
      </c>
      <c r="D331" s="2" t="s">
        <v>97</v>
      </c>
      <c r="E331" s="89" t="s">
        <v>103</v>
      </c>
      <c r="F331" s="59">
        <v>300</v>
      </c>
      <c r="G331" s="59">
        <v>30</v>
      </c>
      <c r="H331" s="2">
        <v>15</v>
      </c>
      <c r="I331" s="2"/>
      <c r="J331" s="2">
        <f t="shared" si="87"/>
        <v>345</v>
      </c>
      <c r="K331" s="2" t="s">
        <v>68</v>
      </c>
      <c r="L331" s="2">
        <v>2201310</v>
      </c>
      <c r="M331" s="2">
        <f t="shared" si="88"/>
        <v>1035</v>
      </c>
      <c r="N331" s="17"/>
      <c r="O331" s="12"/>
    </row>
    <row r="332" spans="1:16" ht="22.5">
      <c r="A332" s="9" t="s">
        <v>311</v>
      </c>
      <c r="B332" s="4" t="s">
        <v>60</v>
      </c>
      <c r="C332" s="59">
        <v>3</v>
      </c>
      <c r="D332" s="2" t="s">
        <v>97</v>
      </c>
      <c r="E332" s="2" t="s">
        <v>103</v>
      </c>
      <c r="F332" s="2">
        <v>300</v>
      </c>
      <c r="G332" s="2">
        <v>30</v>
      </c>
      <c r="H332" s="2">
        <v>15</v>
      </c>
      <c r="I332" s="2"/>
      <c r="J332" s="2">
        <f t="shared" si="87"/>
        <v>345</v>
      </c>
      <c r="K332" s="2" t="s">
        <v>87</v>
      </c>
      <c r="L332" s="2">
        <v>2201310</v>
      </c>
      <c r="M332" s="2">
        <f t="shared" si="88"/>
        <v>1035</v>
      </c>
      <c r="N332" s="17"/>
      <c r="O332" s="12"/>
    </row>
    <row r="333" spans="1:16" ht="22.5">
      <c r="A333" s="9" t="s">
        <v>312</v>
      </c>
      <c r="B333" s="4" t="s">
        <v>60</v>
      </c>
      <c r="C333" s="59">
        <v>3</v>
      </c>
      <c r="D333" s="2" t="s">
        <v>97</v>
      </c>
      <c r="E333" s="2" t="s">
        <v>206</v>
      </c>
      <c r="F333" s="2">
        <v>350</v>
      </c>
      <c r="G333" s="2">
        <v>35</v>
      </c>
      <c r="H333" s="2">
        <v>15</v>
      </c>
      <c r="I333" s="2"/>
      <c r="J333" s="2">
        <f t="shared" si="87"/>
        <v>400</v>
      </c>
      <c r="K333" s="2" t="s">
        <v>68</v>
      </c>
      <c r="L333" s="2">
        <v>2201310</v>
      </c>
      <c r="M333" s="2">
        <f t="shared" si="88"/>
        <v>1200</v>
      </c>
      <c r="N333" s="17"/>
      <c r="O333" s="12"/>
    </row>
    <row r="334" spans="1:16">
      <c r="A334" s="10" t="s">
        <v>199</v>
      </c>
      <c r="B334" s="2"/>
      <c r="C334" s="171" t="s">
        <v>65</v>
      </c>
      <c r="D334" s="172"/>
      <c r="E334" s="173"/>
      <c r="F334" s="2"/>
      <c r="G334" s="2"/>
      <c r="H334" s="2"/>
      <c r="I334" s="2"/>
      <c r="J334" s="2"/>
      <c r="K334" s="2"/>
      <c r="L334" s="2"/>
      <c r="M334" s="2"/>
      <c r="N334" s="17"/>
      <c r="O334" s="12"/>
    </row>
    <row r="335" spans="1:16">
      <c r="A335" s="10"/>
      <c r="B335" s="2"/>
      <c r="C335" s="2"/>
      <c r="D335" s="114"/>
      <c r="E335" s="2"/>
      <c r="F335" s="2"/>
      <c r="G335" s="2"/>
      <c r="H335" s="2"/>
      <c r="I335" s="2"/>
      <c r="J335" s="2"/>
      <c r="K335" s="2"/>
      <c r="L335" s="2"/>
      <c r="M335" s="2"/>
      <c r="N335" s="17"/>
      <c r="O335" s="12"/>
    </row>
    <row r="336" spans="1:16">
      <c r="A336" s="10"/>
      <c r="B336" s="2"/>
      <c r="C336" s="171" t="s">
        <v>53</v>
      </c>
      <c r="D336" s="172"/>
      <c r="E336" s="173"/>
      <c r="F336" s="2"/>
      <c r="G336" s="2"/>
      <c r="H336" s="2"/>
      <c r="I336" s="2"/>
      <c r="J336" s="2"/>
      <c r="K336" s="2"/>
      <c r="L336" s="2"/>
      <c r="M336" s="2"/>
      <c r="N336" s="17"/>
      <c r="O336" s="12"/>
    </row>
    <row r="337" spans="1:15" ht="22.5">
      <c r="A337" s="9" t="s">
        <v>253</v>
      </c>
      <c r="B337" s="2" t="s">
        <v>50</v>
      </c>
      <c r="C337" s="2">
        <v>4</v>
      </c>
      <c r="D337" s="2" t="s">
        <v>50</v>
      </c>
      <c r="E337" s="2" t="s">
        <v>71</v>
      </c>
      <c r="F337" s="2">
        <v>288</v>
      </c>
      <c r="G337" s="2">
        <v>48</v>
      </c>
      <c r="H337" s="2">
        <v>45</v>
      </c>
      <c r="I337" s="2"/>
      <c r="J337" s="2">
        <f>F337+G337+H337+I337</f>
        <v>381</v>
      </c>
      <c r="K337" s="2" t="s">
        <v>68</v>
      </c>
      <c r="L337" s="2">
        <v>2201310</v>
      </c>
      <c r="M337" s="2">
        <f t="shared" ref="M337:M345" si="89">C337*J337</f>
        <v>1524</v>
      </c>
      <c r="N337" s="17"/>
      <c r="O337" s="12"/>
    </row>
    <row r="338" spans="1:15" ht="22.5">
      <c r="A338" s="9" t="s">
        <v>73</v>
      </c>
      <c r="B338" s="2" t="s">
        <v>50</v>
      </c>
      <c r="C338" s="2">
        <v>3</v>
      </c>
      <c r="D338" s="2" t="s">
        <v>50</v>
      </c>
      <c r="E338" s="2" t="s">
        <v>105</v>
      </c>
      <c r="F338" s="2">
        <v>288</v>
      </c>
      <c r="G338" s="2">
        <v>48</v>
      </c>
      <c r="H338" s="2">
        <v>45</v>
      </c>
      <c r="I338" s="2"/>
      <c r="J338" s="2">
        <f t="shared" ref="J338:J345" si="90">F338+G338+H338+I338</f>
        <v>381</v>
      </c>
      <c r="K338" s="2" t="s">
        <v>68</v>
      </c>
      <c r="L338" s="2">
        <v>2201310</v>
      </c>
      <c r="M338" s="2">
        <f t="shared" si="89"/>
        <v>1143</v>
      </c>
      <c r="N338" s="17"/>
      <c r="O338" s="12"/>
    </row>
    <row r="339" spans="1:15" s="18" customFormat="1" ht="22.5">
      <c r="A339" s="11" t="s">
        <v>558</v>
      </c>
      <c r="B339" s="2" t="s">
        <v>476</v>
      </c>
      <c r="C339" s="2">
        <v>4</v>
      </c>
      <c r="D339" s="2" t="s">
        <v>50</v>
      </c>
      <c r="E339" s="2" t="s">
        <v>105</v>
      </c>
      <c r="F339" s="2">
        <v>500</v>
      </c>
      <c r="G339" s="2">
        <v>50</v>
      </c>
      <c r="H339" s="2">
        <v>70</v>
      </c>
      <c r="I339" s="48"/>
      <c r="J339" s="2">
        <f t="shared" si="90"/>
        <v>620</v>
      </c>
      <c r="K339" s="23" t="s">
        <v>68</v>
      </c>
      <c r="L339" s="2">
        <v>2201310</v>
      </c>
      <c r="M339" s="2">
        <f t="shared" ref="M339" si="91">C339*J339</f>
        <v>2480</v>
      </c>
      <c r="N339" s="17"/>
      <c r="O339" s="50"/>
    </row>
    <row r="340" spans="1:15" ht="22.5" customHeight="1">
      <c r="A340" s="9" t="s">
        <v>531</v>
      </c>
      <c r="B340" s="2" t="s">
        <v>476</v>
      </c>
      <c r="C340" s="2">
        <v>4</v>
      </c>
      <c r="D340" s="2" t="s">
        <v>50</v>
      </c>
      <c r="E340" s="2" t="s">
        <v>123</v>
      </c>
      <c r="F340" s="2">
        <v>300</v>
      </c>
      <c r="G340" s="2">
        <v>50</v>
      </c>
      <c r="H340" s="2">
        <v>55</v>
      </c>
      <c r="I340" s="2"/>
      <c r="J340" s="2">
        <f t="shared" si="90"/>
        <v>405</v>
      </c>
      <c r="K340" s="2" t="s">
        <v>68</v>
      </c>
      <c r="L340" s="2">
        <v>2201310</v>
      </c>
      <c r="M340" s="2">
        <f>C340*J340</f>
        <v>1620</v>
      </c>
      <c r="N340" s="17"/>
      <c r="O340" s="12"/>
    </row>
    <row r="341" spans="1:15" s="18" customFormat="1" ht="22.5">
      <c r="A341" s="11" t="s">
        <v>546</v>
      </c>
      <c r="B341" s="2" t="s">
        <v>428</v>
      </c>
      <c r="C341" s="2">
        <v>10</v>
      </c>
      <c r="D341" s="2" t="s">
        <v>50</v>
      </c>
      <c r="E341" s="2" t="s">
        <v>105</v>
      </c>
      <c r="F341" s="2">
        <v>500</v>
      </c>
      <c r="G341" s="2">
        <v>50</v>
      </c>
      <c r="H341" s="2">
        <v>70</v>
      </c>
      <c r="I341" s="48"/>
      <c r="J341" s="2">
        <f t="shared" si="90"/>
        <v>620</v>
      </c>
      <c r="K341" s="23" t="s">
        <v>68</v>
      </c>
      <c r="L341" s="2">
        <v>2201310</v>
      </c>
      <c r="M341" s="2">
        <f t="shared" si="89"/>
        <v>6200</v>
      </c>
      <c r="N341" s="17"/>
      <c r="O341" s="50"/>
    </row>
    <row r="342" spans="1:15" ht="22.5">
      <c r="A342" s="9" t="s">
        <v>532</v>
      </c>
      <c r="B342" s="2" t="s">
        <v>428</v>
      </c>
      <c r="C342" s="2">
        <v>10</v>
      </c>
      <c r="D342" s="2" t="s">
        <v>50</v>
      </c>
      <c r="E342" s="2" t="s">
        <v>103</v>
      </c>
      <c r="F342" s="2">
        <v>800</v>
      </c>
      <c r="G342" s="2">
        <v>80</v>
      </c>
      <c r="H342" s="2">
        <v>50</v>
      </c>
      <c r="I342" s="2"/>
      <c r="J342" s="2">
        <f t="shared" si="90"/>
        <v>930</v>
      </c>
      <c r="K342" s="2" t="s">
        <v>87</v>
      </c>
      <c r="L342" s="2">
        <v>2201310</v>
      </c>
      <c r="M342" s="2">
        <f t="shared" si="89"/>
        <v>9300</v>
      </c>
      <c r="N342" s="17"/>
      <c r="O342" s="12"/>
    </row>
    <row r="343" spans="1:15" ht="22.5">
      <c r="A343" s="9" t="s">
        <v>574</v>
      </c>
      <c r="B343" s="2" t="s">
        <v>575</v>
      </c>
      <c r="C343" s="2">
        <v>8</v>
      </c>
      <c r="D343" s="2" t="s">
        <v>447</v>
      </c>
      <c r="E343" s="2" t="s">
        <v>576</v>
      </c>
      <c r="F343" s="2">
        <v>12</v>
      </c>
      <c r="G343" s="2">
        <v>2</v>
      </c>
      <c r="H343" s="2"/>
      <c r="I343" s="2">
        <v>1</v>
      </c>
      <c r="J343" s="2">
        <f>F343+G343+H343+I343</f>
        <v>15</v>
      </c>
      <c r="K343" s="2" t="s">
        <v>75</v>
      </c>
      <c r="L343" s="2">
        <v>2201310</v>
      </c>
      <c r="M343" s="2">
        <f t="shared" si="89"/>
        <v>120</v>
      </c>
      <c r="N343" s="17"/>
      <c r="O343" s="12"/>
    </row>
    <row r="344" spans="1:15" s="18" customFormat="1" ht="22.5">
      <c r="A344" s="9" t="s">
        <v>185</v>
      </c>
      <c r="B344" s="2" t="s">
        <v>50</v>
      </c>
      <c r="C344" s="59">
        <v>4</v>
      </c>
      <c r="D344" s="2" t="s">
        <v>50</v>
      </c>
      <c r="E344" s="2" t="s">
        <v>103</v>
      </c>
      <c r="F344" s="2">
        <v>20</v>
      </c>
      <c r="G344" s="2">
        <v>4</v>
      </c>
      <c r="H344" s="2"/>
      <c r="I344" s="2">
        <v>2</v>
      </c>
      <c r="J344" s="2">
        <f t="shared" si="90"/>
        <v>26</v>
      </c>
      <c r="K344" s="2" t="s">
        <v>68</v>
      </c>
      <c r="L344" s="2">
        <v>2201310</v>
      </c>
      <c r="M344" s="2">
        <f t="shared" si="89"/>
        <v>104</v>
      </c>
      <c r="N344" s="17"/>
      <c r="O344" s="50"/>
    </row>
    <row r="345" spans="1:15" ht="22.5">
      <c r="A345" s="9" t="s">
        <v>186</v>
      </c>
      <c r="B345" s="2" t="s">
        <v>50</v>
      </c>
      <c r="C345" s="2">
        <v>4</v>
      </c>
      <c r="D345" s="2" t="s">
        <v>50</v>
      </c>
      <c r="E345" s="2" t="s">
        <v>46</v>
      </c>
      <c r="F345" s="2">
        <v>200</v>
      </c>
      <c r="G345" s="2">
        <v>34</v>
      </c>
      <c r="H345" s="2">
        <v>45</v>
      </c>
      <c r="I345" s="2"/>
      <c r="J345" s="2">
        <f t="shared" si="90"/>
        <v>279</v>
      </c>
      <c r="K345" s="2" t="s">
        <v>68</v>
      </c>
      <c r="L345" s="2">
        <v>2201310</v>
      </c>
      <c r="M345" s="2">
        <f t="shared" si="89"/>
        <v>1116</v>
      </c>
      <c r="N345" s="17"/>
      <c r="O345" s="12"/>
    </row>
    <row r="346" spans="1:15">
      <c r="A346" s="10" t="s">
        <v>53</v>
      </c>
      <c r="B346" s="2"/>
      <c r="C346" s="171" t="s">
        <v>213</v>
      </c>
      <c r="D346" s="172"/>
      <c r="E346" s="173"/>
      <c r="F346" s="2"/>
      <c r="G346" s="2"/>
      <c r="H346" s="2"/>
      <c r="I346" s="2"/>
      <c r="J346" s="2"/>
      <c r="K346" s="2"/>
      <c r="L346" s="2"/>
      <c r="M346" s="2"/>
      <c r="N346" s="17"/>
      <c r="O346" s="12"/>
    </row>
    <row r="347" spans="1:15">
      <c r="A347" s="10"/>
      <c r="B347" s="2"/>
      <c r="C347" s="2"/>
      <c r="D347" s="114"/>
      <c r="E347" s="2"/>
      <c r="F347" s="2"/>
      <c r="G347" s="2"/>
      <c r="H347" s="2"/>
      <c r="I347" s="2"/>
      <c r="J347" s="2"/>
      <c r="K347" s="2"/>
      <c r="L347" s="2"/>
      <c r="M347" s="2"/>
      <c r="N347" s="17"/>
      <c r="O347" s="12"/>
    </row>
    <row r="348" spans="1:15">
      <c r="A348" s="9"/>
      <c r="B348" s="2"/>
      <c r="C348" s="171" t="s">
        <v>162</v>
      </c>
      <c r="D348" s="172"/>
      <c r="E348" s="173"/>
      <c r="F348" s="2"/>
      <c r="G348" s="2"/>
      <c r="H348" s="2"/>
      <c r="I348" s="2"/>
      <c r="J348" s="2"/>
      <c r="K348" s="2"/>
      <c r="L348" s="2"/>
      <c r="M348" s="2"/>
      <c r="N348" s="17"/>
      <c r="O348" s="12"/>
    </row>
    <row r="349" spans="1:15" ht="22.5">
      <c r="A349" s="9" t="s">
        <v>257</v>
      </c>
      <c r="B349" s="2" t="s">
        <v>375</v>
      </c>
      <c r="C349" s="59">
        <v>4</v>
      </c>
      <c r="D349" s="2" t="s">
        <v>50</v>
      </c>
      <c r="E349" s="89" t="s">
        <v>103</v>
      </c>
      <c r="F349" s="2">
        <v>200</v>
      </c>
      <c r="G349" s="2">
        <v>50</v>
      </c>
      <c r="H349" s="2">
        <v>24</v>
      </c>
      <c r="I349" s="2"/>
      <c r="J349" s="2">
        <f t="shared" ref="J349:J350" si="92">F349+G349+H350+I349</f>
        <v>274</v>
      </c>
      <c r="K349" s="2" t="s">
        <v>87</v>
      </c>
      <c r="L349" s="2">
        <v>2201310</v>
      </c>
      <c r="M349" s="2">
        <f t="shared" ref="M349:M352" si="93">C349*J349</f>
        <v>1096</v>
      </c>
      <c r="N349" s="17"/>
      <c r="O349" s="12"/>
    </row>
    <row r="350" spans="1:15" ht="22.5">
      <c r="A350" s="9" t="s">
        <v>73</v>
      </c>
      <c r="B350" s="2" t="s">
        <v>375</v>
      </c>
      <c r="C350" s="59">
        <v>4</v>
      </c>
      <c r="D350" s="2" t="s">
        <v>50</v>
      </c>
      <c r="E350" s="2" t="s">
        <v>111</v>
      </c>
      <c r="F350" s="2">
        <v>200</v>
      </c>
      <c r="G350" s="2">
        <v>50</v>
      </c>
      <c r="H350" s="2">
        <v>24</v>
      </c>
      <c r="I350" s="2"/>
      <c r="J350" s="2">
        <f t="shared" si="92"/>
        <v>250</v>
      </c>
      <c r="K350" s="2" t="s">
        <v>87</v>
      </c>
      <c r="L350" s="2">
        <v>2201310</v>
      </c>
      <c r="M350" s="2">
        <f t="shared" si="93"/>
        <v>1000</v>
      </c>
      <c r="N350" s="17"/>
      <c r="O350" s="12"/>
    </row>
    <row r="351" spans="1:15" ht="22.5">
      <c r="A351" s="9" t="s">
        <v>506</v>
      </c>
      <c r="B351" s="2" t="s">
        <v>50</v>
      </c>
      <c r="C351" s="2">
        <v>6</v>
      </c>
      <c r="D351" s="2" t="s">
        <v>508</v>
      </c>
      <c r="E351" s="2" t="s">
        <v>165</v>
      </c>
      <c r="F351" s="2">
        <v>8</v>
      </c>
      <c r="G351" s="2">
        <v>2</v>
      </c>
      <c r="H351" s="2"/>
      <c r="I351" s="2">
        <v>1</v>
      </c>
      <c r="J351" s="2">
        <f t="shared" ref="J351:J352" si="94">F351+G351+H351+I351</f>
        <v>11</v>
      </c>
      <c r="K351" s="2" t="s">
        <v>87</v>
      </c>
      <c r="L351" s="2">
        <v>2201310</v>
      </c>
      <c r="M351" s="2">
        <f t="shared" si="93"/>
        <v>66</v>
      </c>
      <c r="N351" s="17"/>
      <c r="O351" s="12"/>
    </row>
    <row r="352" spans="1:15" ht="22.5">
      <c r="A352" s="9" t="s">
        <v>507</v>
      </c>
      <c r="B352" s="2" t="s">
        <v>50</v>
      </c>
      <c r="C352" s="2">
        <v>6</v>
      </c>
      <c r="D352" s="2" t="s">
        <v>508</v>
      </c>
      <c r="E352" s="2" t="s">
        <v>165</v>
      </c>
      <c r="F352" s="2">
        <v>8</v>
      </c>
      <c r="G352" s="2">
        <v>2</v>
      </c>
      <c r="H352" s="2"/>
      <c r="I352" s="2">
        <v>1</v>
      </c>
      <c r="J352" s="2">
        <f t="shared" si="94"/>
        <v>11</v>
      </c>
      <c r="K352" s="2" t="s">
        <v>87</v>
      </c>
      <c r="L352" s="2">
        <v>2201310</v>
      </c>
      <c r="M352" s="2">
        <f t="shared" si="93"/>
        <v>66</v>
      </c>
      <c r="N352" s="17"/>
      <c r="O352" s="12"/>
    </row>
    <row r="353" spans="1:15" s="18" customFormat="1" ht="22.5">
      <c r="A353" s="9" t="s">
        <v>436</v>
      </c>
      <c r="B353" s="2" t="s">
        <v>59</v>
      </c>
      <c r="C353" s="2">
        <v>5</v>
      </c>
      <c r="D353" s="2" t="s">
        <v>50</v>
      </c>
      <c r="E353" s="2" t="s">
        <v>190</v>
      </c>
      <c r="F353" s="2">
        <v>300</v>
      </c>
      <c r="G353" s="2">
        <v>50</v>
      </c>
      <c r="H353" s="2">
        <v>20</v>
      </c>
      <c r="I353" s="2"/>
      <c r="J353" s="2">
        <f>SUM(F353:I353)</f>
        <v>370</v>
      </c>
      <c r="K353" s="2" t="s">
        <v>87</v>
      </c>
      <c r="L353" s="2">
        <v>2201310</v>
      </c>
      <c r="M353" s="2">
        <f t="shared" ref="M353:M354" si="95">C353*J353</f>
        <v>1850</v>
      </c>
      <c r="N353" s="9"/>
      <c r="O353" s="129"/>
    </row>
    <row r="354" spans="1:15" s="18" customFormat="1" ht="22.5">
      <c r="A354" s="9" t="s">
        <v>437</v>
      </c>
      <c r="B354" s="2" t="s">
        <v>59</v>
      </c>
      <c r="C354" s="2">
        <v>5</v>
      </c>
      <c r="D354" s="2" t="s">
        <v>50</v>
      </c>
      <c r="E354" s="2" t="s">
        <v>190</v>
      </c>
      <c r="F354" s="2">
        <v>300</v>
      </c>
      <c r="G354" s="2">
        <v>50</v>
      </c>
      <c r="H354" s="2">
        <v>20</v>
      </c>
      <c r="I354" s="2"/>
      <c r="J354" s="2">
        <f>SUM(F354:I354)</f>
        <v>370</v>
      </c>
      <c r="K354" s="2" t="s">
        <v>87</v>
      </c>
      <c r="L354" s="2">
        <v>2201310</v>
      </c>
      <c r="M354" s="2">
        <f t="shared" si="95"/>
        <v>1850</v>
      </c>
      <c r="N354" s="9"/>
      <c r="O354" s="130"/>
    </row>
    <row r="355" spans="1:15">
      <c r="A355" s="10" t="s">
        <v>162</v>
      </c>
      <c r="B355" s="2"/>
      <c r="C355" s="171" t="s">
        <v>65</v>
      </c>
      <c r="D355" s="172"/>
      <c r="E355" s="173"/>
      <c r="F355" s="2"/>
      <c r="G355" s="2"/>
      <c r="H355" s="2"/>
      <c r="I355" s="2"/>
      <c r="J355" s="2"/>
      <c r="K355" s="2"/>
      <c r="L355" s="2"/>
      <c r="M355" s="2"/>
      <c r="N355" s="17"/>
      <c r="O355" s="12"/>
    </row>
    <row r="356" spans="1:15">
      <c r="A356" s="10"/>
      <c r="B356" s="2"/>
      <c r="C356" s="2"/>
      <c r="D356" s="114"/>
      <c r="E356" s="2"/>
      <c r="F356" s="2"/>
      <c r="G356" s="2"/>
      <c r="H356" s="2"/>
      <c r="I356" s="2"/>
      <c r="J356" s="2"/>
      <c r="K356" s="2"/>
      <c r="L356" s="2"/>
      <c r="M356" s="2"/>
      <c r="N356" s="17"/>
      <c r="O356" s="12"/>
    </row>
    <row r="357" spans="1:15">
      <c r="A357" s="10"/>
      <c r="B357" s="2"/>
      <c r="C357" s="171" t="s">
        <v>80</v>
      </c>
      <c r="D357" s="172"/>
      <c r="E357" s="173"/>
      <c r="F357" s="2"/>
      <c r="G357" s="2"/>
      <c r="H357" s="2"/>
      <c r="I357" s="2"/>
      <c r="J357" s="2"/>
      <c r="K357" s="2"/>
      <c r="L357" s="2"/>
      <c r="M357" s="2"/>
      <c r="N357" s="17"/>
      <c r="O357" s="12"/>
    </row>
    <row r="358" spans="1:15" ht="22.5">
      <c r="A358" s="9" t="s">
        <v>257</v>
      </c>
      <c r="B358" s="2" t="s">
        <v>50</v>
      </c>
      <c r="C358" s="2">
        <v>4</v>
      </c>
      <c r="D358" s="2" t="s">
        <v>50</v>
      </c>
      <c r="E358" s="2" t="s">
        <v>103</v>
      </c>
      <c r="F358" s="2">
        <v>260</v>
      </c>
      <c r="G358" s="2">
        <v>50</v>
      </c>
      <c r="H358" s="2">
        <v>40</v>
      </c>
      <c r="I358" s="2"/>
      <c r="J358" s="2">
        <f>F358+G358+H358+I358</f>
        <v>350</v>
      </c>
      <c r="K358" s="2" t="s">
        <v>87</v>
      </c>
      <c r="L358" s="2">
        <v>2201310</v>
      </c>
      <c r="M358" s="2">
        <f>C358*J358</f>
        <v>1400</v>
      </c>
      <c r="N358" s="17"/>
      <c r="O358" s="12"/>
    </row>
    <row r="359" spans="1:15">
      <c r="A359" s="9" t="s">
        <v>425</v>
      </c>
      <c r="B359" s="2" t="s">
        <v>58</v>
      </c>
      <c r="C359" s="59">
        <v>4</v>
      </c>
      <c r="D359" s="2" t="s">
        <v>50</v>
      </c>
      <c r="E359" s="2" t="s">
        <v>103</v>
      </c>
      <c r="F359" s="2">
        <v>90</v>
      </c>
      <c r="G359" s="2">
        <v>12</v>
      </c>
      <c r="H359" s="2">
        <v>6</v>
      </c>
      <c r="I359" s="2"/>
      <c r="J359" s="2">
        <f>F359+G359+H359+I359</f>
        <v>108</v>
      </c>
      <c r="K359" s="2" t="s">
        <v>87</v>
      </c>
      <c r="L359" s="2">
        <v>2201310</v>
      </c>
      <c r="M359" s="2">
        <f>C359*J359</f>
        <v>432</v>
      </c>
      <c r="N359" s="17"/>
      <c r="O359" s="12"/>
    </row>
    <row r="360" spans="1:15" ht="22.5">
      <c r="A360" s="9" t="s">
        <v>506</v>
      </c>
      <c r="B360" s="2" t="s">
        <v>50</v>
      </c>
      <c r="C360" s="2">
        <v>6</v>
      </c>
      <c r="D360" s="2" t="s">
        <v>508</v>
      </c>
      <c r="E360" s="2" t="s">
        <v>165</v>
      </c>
      <c r="F360" s="2">
        <v>8</v>
      </c>
      <c r="G360" s="2">
        <v>2</v>
      </c>
      <c r="H360" s="2"/>
      <c r="I360" s="2">
        <v>1</v>
      </c>
      <c r="J360" s="2">
        <f t="shared" ref="J360:J361" si="96">F360+G360+H360+I360</f>
        <v>11</v>
      </c>
      <c r="K360" s="2" t="s">
        <v>87</v>
      </c>
      <c r="L360" s="2">
        <v>2201310</v>
      </c>
      <c r="M360" s="2">
        <f t="shared" ref="M360:M361" si="97">C360*J360</f>
        <v>66</v>
      </c>
      <c r="N360" s="17"/>
      <c r="O360" s="12"/>
    </row>
    <row r="361" spans="1:15" ht="22.5">
      <c r="A361" s="9" t="s">
        <v>507</v>
      </c>
      <c r="B361" s="2" t="s">
        <v>50</v>
      </c>
      <c r="C361" s="2">
        <v>6</v>
      </c>
      <c r="D361" s="2" t="s">
        <v>508</v>
      </c>
      <c r="E361" s="2" t="s">
        <v>165</v>
      </c>
      <c r="F361" s="2">
        <v>8</v>
      </c>
      <c r="G361" s="2">
        <v>2</v>
      </c>
      <c r="H361" s="2"/>
      <c r="I361" s="2">
        <v>1</v>
      </c>
      <c r="J361" s="2">
        <f t="shared" si="96"/>
        <v>11</v>
      </c>
      <c r="K361" s="2" t="s">
        <v>87</v>
      </c>
      <c r="L361" s="2">
        <v>2201310</v>
      </c>
      <c r="M361" s="2">
        <f t="shared" si="97"/>
        <v>66</v>
      </c>
      <c r="N361" s="17"/>
      <c r="O361" s="12"/>
    </row>
    <row r="362" spans="1:15" s="18" customFormat="1" ht="22.5">
      <c r="A362" s="9" t="s">
        <v>436</v>
      </c>
      <c r="B362" s="2" t="s">
        <v>59</v>
      </c>
      <c r="C362" s="2">
        <v>5</v>
      </c>
      <c r="D362" s="2" t="s">
        <v>50</v>
      </c>
      <c r="E362" s="2" t="s">
        <v>190</v>
      </c>
      <c r="F362" s="2">
        <v>300</v>
      </c>
      <c r="G362" s="2">
        <v>50</v>
      </c>
      <c r="H362" s="2">
        <v>20</v>
      </c>
      <c r="I362" s="2"/>
      <c r="J362" s="2">
        <f>SUM(F362:I362)</f>
        <v>370</v>
      </c>
      <c r="K362" s="2" t="s">
        <v>87</v>
      </c>
      <c r="L362" s="2">
        <v>2201310</v>
      </c>
      <c r="M362" s="2">
        <f>C362*J362</f>
        <v>1850</v>
      </c>
      <c r="N362" s="9"/>
      <c r="O362" s="129"/>
    </row>
    <row r="363" spans="1:15" s="18" customFormat="1" ht="22.5">
      <c r="A363" s="9" t="s">
        <v>437</v>
      </c>
      <c r="B363" s="2" t="s">
        <v>59</v>
      </c>
      <c r="C363" s="2">
        <v>5</v>
      </c>
      <c r="D363" s="2" t="s">
        <v>50</v>
      </c>
      <c r="E363" s="2" t="s">
        <v>190</v>
      </c>
      <c r="F363" s="2">
        <v>300</v>
      </c>
      <c r="G363" s="2">
        <v>50</v>
      </c>
      <c r="H363" s="2">
        <v>20</v>
      </c>
      <c r="I363" s="2"/>
      <c r="J363" s="2">
        <f>SUM(F363:I363)</f>
        <v>370</v>
      </c>
      <c r="K363" s="2" t="s">
        <v>87</v>
      </c>
      <c r="L363" s="2">
        <v>2201310</v>
      </c>
      <c r="M363" s="2">
        <f>C363*J363</f>
        <v>1850</v>
      </c>
      <c r="N363" s="9"/>
      <c r="O363" s="130"/>
    </row>
    <row r="364" spans="1:15">
      <c r="A364" s="10" t="s">
        <v>80</v>
      </c>
      <c r="B364" s="2"/>
      <c r="C364" s="171" t="s">
        <v>65</v>
      </c>
      <c r="D364" s="172"/>
      <c r="E364" s="173"/>
      <c r="F364" s="2"/>
      <c r="G364" s="2"/>
      <c r="I364" s="2"/>
      <c r="J364" s="2"/>
      <c r="K364" s="2"/>
      <c r="L364" s="2"/>
      <c r="M364" s="2"/>
      <c r="N364" s="17"/>
      <c r="O364" s="12"/>
    </row>
    <row r="365" spans="1:15">
      <c r="A365" s="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7"/>
      <c r="O365" s="12"/>
    </row>
    <row r="366" spans="1:15">
      <c r="A366" s="13"/>
      <c r="B366" s="5"/>
      <c r="C366" s="178" t="s">
        <v>147</v>
      </c>
      <c r="D366" s="178"/>
      <c r="E366" s="178"/>
      <c r="F366" s="20"/>
      <c r="G366" s="20"/>
      <c r="H366" s="2"/>
      <c r="I366" s="20"/>
      <c r="J366" s="22"/>
      <c r="K366" s="23"/>
      <c r="L366" s="24"/>
      <c r="M366" s="25"/>
      <c r="N366" s="25"/>
      <c r="O366" s="12"/>
    </row>
    <row r="367" spans="1:15" ht="33.75">
      <c r="A367" s="13" t="s">
        <v>397</v>
      </c>
      <c r="B367" s="2" t="s">
        <v>93</v>
      </c>
      <c r="C367" s="20">
        <v>5</v>
      </c>
      <c r="D367" s="2" t="s">
        <v>264</v>
      </c>
      <c r="E367" s="21" t="s">
        <v>111</v>
      </c>
      <c r="F367" s="20">
        <v>65</v>
      </c>
      <c r="G367" s="20">
        <v>15</v>
      </c>
      <c r="H367" s="20">
        <v>12</v>
      </c>
      <c r="I367" s="20">
        <v>1</v>
      </c>
      <c r="J367" s="22">
        <f>SUM(F367:I367)</f>
        <v>93</v>
      </c>
      <c r="K367" s="23" t="s">
        <v>68</v>
      </c>
      <c r="L367" s="24">
        <v>2201310</v>
      </c>
      <c r="M367" s="99">
        <f>C367*J367</f>
        <v>465</v>
      </c>
      <c r="N367" s="25"/>
      <c r="O367" s="12"/>
    </row>
    <row r="368" spans="1:15" ht="45">
      <c r="A368" s="13" t="s">
        <v>265</v>
      </c>
      <c r="B368" s="2" t="s">
        <v>399</v>
      </c>
      <c r="C368" s="20">
        <v>5</v>
      </c>
      <c r="D368" s="2" t="s">
        <v>266</v>
      </c>
      <c r="E368" s="21" t="s">
        <v>111</v>
      </c>
      <c r="F368" s="20">
        <v>60</v>
      </c>
      <c r="G368" s="20">
        <v>15</v>
      </c>
      <c r="H368" s="20">
        <v>13</v>
      </c>
      <c r="I368" s="20">
        <v>1</v>
      </c>
      <c r="J368" s="22">
        <f>SUM(F368:I368)</f>
        <v>89</v>
      </c>
      <c r="K368" s="23" t="s">
        <v>68</v>
      </c>
      <c r="L368" s="24">
        <v>2201310</v>
      </c>
      <c r="M368" s="99">
        <f>C368*J368</f>
        <v>445</v>
      </c>
      <c r="N368" s="25"/>
      <c r="O368" s="12"/>
    </row>
    <row r="369" spans="1:19" ht="33.75">
      <c r="A369" s="13" t="s">
        <v>398</v>
      </c>
      <c r="B369" s="2" t="s">
        <v>59</v>
      </c>
      <c r="C369" s="20">
        <v>3</v>
      </c>
      <c r="D369" s="2" t="s">
        <v>97</v>
      </c>
      <c r="E369" s="21" t="s">
        <v>141</v>
      </c>
      <c r="F369" s="20">
        <v>70</v>
      </c>
      <c r="G369" s="20">
        <v>12</v>
      </c>
      <c r="H369" s="20">
        <v>10</v>
      </c>
      <c r="I369" s="20">
        <v>1</v>
      </c>
      <c r="J369" s="22">
        <f>SUM(F369:I369)</f>
        <v>93</v>
      </c>
      <c r="K369" s="23" t="s">
        <v>68</v>
      </c>
      <c r="L369" s="24">
        <v>2201310</v>
      </c>
      <c r="M369" s="99">
        <f>C369*J369</f>
        <v>279</v>
      </c>
      <c r="N369" s="30"/>
      <c r="O369" s="12"/>
    </row>
    <row r="370" spans="1:19">
      <c r="A370" s="15" t="s">
        <v>147</v>
      </c>
      <c r="B370" s="5"/>
      <c r="C370" s="177" t="s">
        <v>35</v>
      </c>
      <c r="D370" s="177"/>
      <c r="E370" s="177"/>
      <c r="F370" s="20"/>
      <c r="G370" s="20"/>
      <c r="H370" s="20"/>
      <c r="I370" s="20"/>
      <c r="J370" s="22"/>
      <c r="K370" s="23"/>
      <c r="L370" s="24"/>
      <c r="M370" s="25"/>
      <c r="N370" s="25"/>
      <c r="O370" s="12"/>
    </row>
    <row r="371" spans="1:19">
      <c r="A371" s="9"/>
      <c r="B371" s="5"/>
      <c r="C371" s="109"/>
      <c r="D371" s="114"/>
      <c r="E371" s="109"/>
      <c r="F371" s="20"/>
      <c r="G371" s="20"/>
      <c r="H371" s="20"/>
      <c r="I371" s="20"/>
      <c r="J371" s="22"/>
      <c r="K371" s="23"/>
      <c r="L371" s="24"/>
      <c r="M371" s="25"/>
      <c r="N371" s="25"/>
      <c r="O371" s="12"/>
    </row>
    <row r="372" spans="1:19">
      <c r="A372" s="13"/>
      <c r="B372" s="5"/>
      <c r="C372" s="178" t="s">
        <v>149</v>
      </c>
      <c r="D372" s="178"/>
      <c r="E372" s="178"/>
      <c r="F372" s="20"/>
      <c r="G372" s="20"/>
      <c r="H372" s="20"/>
      <c r="I372" s="20"/>
      <c r="J372" s="22"/>
      <c r="K372" s="23"/>
      <c r="L372" s="24"/>
      <c r="M372" s="25"/>
      <c r="N372" s="25"/>
      <c r="O372" s="12"/>
    </row>
    <row r="373" spans="1:19" ht="33.75">
      <c r="A373" s="13" t="s">
        <v>148</v>
      </c>
      <c r="B373" s="2" t="s">
        <v>400</v>
      </c>
      <c r="C373" s="20">
        <v>7</v>
      </c>
      <c r="D373" s="2" t="s">
        <v>263</v>
      </c>
      <c r="E373" s="21" t="s">
        <v>111</v>
      </c>
      <c r="F373" s="20">
        <v>60</v>
      </c>
      <c r="G373" s="20">
        <v>15</v>
      </c>
      <c r="H373" s="20">
        <v>15</v>
      </c>
      <c r="I373" s="20">
        <v>1</v>
      </c>
      <c r="J373" s="22">
        <f>SUM(F373:I373)</f>
        <v>91</v>
      </c>
      <c r="K373" s="23" t="s">
        <v>68</v>
      </c>
      <c r="L373" s="24">
        <v>2201310</v>
      </c>
      <c r="M373" s="99">
        <f>C373*J373</f>
        <v>637</v>
      </c>
      <c r="N373" s="25"/>
      <c r="O373" s="12"/>
    </row>
    <row r="374" spans="1:19">
      <c r="A374" s="10" t="s">
        <v>149</v>
      </c>
      <c r="B374" s="5"/>
      <c r="C374" s="177" t="s">
        <v>34</v>
      </c>
      <c r="D374" s="177"/>
      <c r="E374" s="177"/>
      <c r="F374" s="20"/>
      <c r="G374" s="20"/>
      <c r="H374" s="20">
        <v>15</v>
      </c>
      <c r="I374" s="20"/>
      <c r="J374" s="22"/>
      <c r="K374" s="23"/>
      <c r="L374" s="24"/>
      <c r="M374" s="25"/>
      <c r="N374" s="25"/>
      <c r="O374" s="12"/>
    </row>
    <row r="375" spans="1:19">
      <c r="A375" s="10"/>
      <c r="B375" s="33"/>
      <c r="C375" s="98"/>
      <c r="D375" s="119"/>
      <c r="E375" s="65"/>
      <c r="F375" s="34"/>
      <c r="G375" s="34"/>
      <c r="H375" s="20"/>
      <c r="I375" s="34"/>
      <c r="J375" s="35"/>
      <c r="K375" s="36"/>
      <c r="L375" s="37"/>
      <c r="M375" s="38"/>
      <c r="N375" s="38"/>
      <c r="O375" s="66"/>
    </row>
    <row r="376" spans="1:19" s="74" customFormat="1">
      <c r="A376" s="102"/>
      <c r="B376" s="67"/>
      <c r="C376" s="68"/>
      <c r="D376" s="179" t="s">
        <v>158</v>
      </c>
      <c r="E376" s="180"/>
      <c r="F376" s="68"/>
      <c r="G376" s="68"/>
      <c r="H376" s="34"/>
      <c r="I376" s="68"/>
      <c r="J376" s="69"/>
      <c r="K376" s="70"/>
      <c r="L376" s="71"/>
      <c r="M376" s="72"/>
      <c r="N376" s="70"/>
      <c r="O376" s="30"/>
      <c r="P376" s="73"/>
    </row>
    <row r="377" spans="1:19" s="74" customFormat="1" ht="22.5">
      <c r="A377" s="13" t="s">
        <v>74</v>
      </c>
      <c r="B377" s="2" t="s">
        <v>50</v>
      </c>
      <c r="C377" s="20">
        <v>5</v>
      </c>
      <c r="D377" s="2" t="s">
        <v>50</v>
      </c>
      <c r="E377" s="21" t="s">
        <v>103</v>
      </c>
      <c r="F377" s="20">
        <v>300</v>
      </c>
      <c r="G377" s="20">
        <v>45</v>
      </c>
      <c r="H377" s="68">
        <v>55</v>
      </c>
      <c r="I377" s="20"/>
      <c r="J377" s="69">
        <f>SUM(F377:I377)</f>
        <v>400</v>
      </c>
      <c r="K377" s="23" t="s">
        <v>159</v>
      </c>
      <c r="L377" s="71">
        <v>2201310</v>
      </c>
      <c r="M377" s="76">
        <f>C377*J377</f>
        <v>2000</v>
      </c>
      <c r="N377" s="75"/>
      <c r="O377" s="76"/>
      <c r="P377" s="73"/>
    </row>
    <row r="378" spans="1:19" s="74" customFormat="1">
      <c r="A378" s="10" t="s">
        <v>160</v>
      </c>
      <c r="B378" s="5"/>
      <c r="C378" s="177" t="s">
        <v>34</v>
      </c>
      <c r="D378" s="177"/>
      <c r="E378" s="177"/>
      <c r="F378" s="20"/>
      <c r="G378" s="20"/>
      <c r="H378" s="20"/>
      <c r="I378" s="20"/>
      <c r="J378" s="22"/>
      <c r="K378" s="23"/>
      <c r="L378" s="24"/>
      <c r="M378" s="25"/>
      <c r="N378" s="25"/>
      <c r="O378" s="12"/>
      <c r="P378" s="73"/>
    </row>
    <row r="379" spans="1:19" s="74" customFormat="1">
      <c r="A379" s="13"/>
      <c r="B379" s="21"/>
      <c r="C379" s="77"/>
      <c r="D379" s="120"/>
      <c r="E379" s="78"/>
      <c r="F379" s="20"/>
      <c r="G379" s="20"/>
      <c r="H379" s="20"/>
      <c r="I379" s="20"/>
      <c r="J379" s="69"/>
      <c r="K379" s="23"/>
      <c r="L379" s="71"/>
      <c r="M379" s="72"/>
      <c r="N379" s="75"/>
      <c r="O379" s="76"/>
      <c r="P379" s="73"/>
      <c r="Q379" s="79"/>
      <c r="R379" s="79"/>
      <c r="S379" s="79"/>
    </row>
    <row r="380" spans="1:19">
      <c r="A380" s="9"/>
      <c r="B380" s="2"/>
      <c r="C380" s="171" t="s">
        <v>98</v>
      </c>
      <c r="D380" s="172"/>
      <c r="E380" s="173"/>
      <c r="F380" s="2"/>
      <c r="G380" s="2"/>
      <c r="H380" s="20"/>
      <c r="I380" s="2"/>
      <c r="J380" s="2"/>
      <c r="K380" s="2"/>
      <c r="L380" s="2"/>
      <c r="M380" s="2"/>
      <c r="N380" s="17"/>
      <c r="O380" s="12"/>
    </row>
    <row r="381" spans="1:19" ht="22.5">
      <c r="A381" s="9" t="s">
        <v>187</v>
      </c>
      <c r="B381" s="2" t="s">
        <v>50</v>
      </c>
      <c r="C381" s="2">
        <v>3</v>
      </c>
      <c r="D381" s="2" t="s">
        <v>50</v>
      </c>
      <c r="E381" s="2" t="s">
        <v>121</v>
      </c>
      <c r="F381" s="2">
        <v>130</v>
      </c>
      <c r="G381" s="2">
        <v>40</v>
      </c>
      <c r="H381" s="2">
        <v>30</v>
      </c>
      <c r="I381" s="2"/>
      <c r="J381" s="2">
        <f t="shared" ref="J381:J383" si="98">SUM(F381:I381)</f>
        <v>200</v>
      </c>
      <c r="K381" s="2" t="s">
        <v>87</v>
      </c>
      <c r="L381" s="2">
        <v>2201310</v>
      </c>
      <c r="M381" s="2">
        <f t="shared" ref="M381:M387" si="99">C381*J381</f>
        <v>600</v>
      </c>
      <c r="N381" s="17"/>
      <c r="O381" s="12"/>
    </row>
    <row r="382" spans="1:19" ht="22.5">
      <c r="A382" s="9" t="s">
        <v>565</v>
      </c>
      <c r="B382" s="2" t="s">
        <v>50</v>
      </c>
      <c r="C382" s="2">
        <v>3</v>
      </c>
      <c r="D382" s="2" t="s">
        <v>50</v>
      </c>
      <c r="E382" s="2" t="s">
        <v>120</v>
      </c>
      <c r="F382" s="2">
        <v>130</v>
      </c>
      <c r="G382" s="2">
        <v>20</v>
      </c>
      <c r="H382" s="2">
        <v>25</v>
      </c>
      <c r="I382" s="2"/>
      <c r="J382" s="2">
        <f t="shared" si="98"/>
        <v>175</v>
      </c>
      <c r="K382" s="2" t="s">
        <v>87</v>
      </c>
      <c r="L382" s="2">
        <v>2201310</v>
      </c>
      <c r="M382" s="2">
        <f t="shared" si="99"/>
        <v>525</v>
      </c>
      <c r="N382" s="17"/>
      <c r="O382" s="12"/>
    </row>
    <row r="383" spans="1:19" ht="22.5">
      <c r="A383" s="9" t="s">
        <v>566</v>
      </c>
      <c r="B383" s="2" t="s">
        <v>50</v>
      </c>
      <c r="C383" s="2">
        <v>3</v>
      </c>
      <c r="D383" s="2" t="s">
        <v>50</v>
      </c>
      <c r="E383" s="2" t="s">
        <v>120</v>
      </c>
      <c r="F383" s="2">
        <v>104</v>
      </c>
      <c r="G383" s="2">
        <v>16</v>
      </c>
      <c r="H383" s="2">
        <v>25</v>
      </c>
      <c r="I383" s="2"/>
      <c r="J383" s="2">
        <f t="shared" si="98"/>
        <v>145</v>
      </c>
      <c r="K383" s="2" t="s">
        <v>87</v>
      </c>
      <c r="L383" s="2">
        <v>2201310</v>
      </c>
      <c r="M383" s="2">
        <f t="shared" si="99"/>
        <v>435</v>
      </c>
      <c r="N383" s="17"/>
      <c r="O383" s="12"/>
    </row>
    <row r="384" spans="1:19" ht="22.5">
      <c r="A384" s="9" t="s">
        <v>567</v>
      </c>
      <c r="B384" s="2" t="s">
        <v>569</v>
      </c>
      <c r="C384" s="2">
        <v>3</v>
      </c>
      <c r="D384" s="2" t="s">
        <v>570</v>
      </c>
      <c r="E384" s="89" t="s">
        <v>103</v>
      </c>
      <c r="F384" s="2">
        <v>13</v>
      </c>
      <c r="G384" s="2">
        <v>3</v>
      </c>
      <c r="H384" s="2"/>
      <c r="I384" s="2">
        <v>1</v>
      </c>
      <c r="J384" s="2">
        <f>SUM(F384:I384)</f>
        <v>17</v>
      </c>
      <c r="K384" s="2" t="s">
        <v>87</v>
      </c>
      <c r="L384" s="2">
        <v>2201310</v>
      </c>
      <c r="M384" s="2">
        <f t="shared" si="99"/>
        <v>51</v>
      </c>
      <c r="N384" s="17"/>
      <c r="O384" s="12"/>
    </row>
    <row r="385" spans="1:16" ht="22.5">
      <c r="A385" s="9" t="s">
        <v>568</v>
      </c>
      <c r="B385" s="2" t="s">
        <v>569</v>
      </c>
      <c r="C385" s="2">
        <v>3</v>
      </c>
      <c r="D385" s="2" t="s">
        <v>570</v>
      </c>
      <c r="E385" s="89" t="s">
        <v>103</v>
      </c>
      <c r="F385" s="2">
        <v>13</v>
      </c>
      <c r="G385" s="2">
        <v>3</v>
      </c>
      <c r="H385" s="2"/>
      <c r="I385" s="2">
        <v>1</v>
      </c>
      <c r="J385" s="2">
        <f t="shared" ref="J385:J389" si="100">SUM(F385:I385)</f>
        <v>17</v>
      </c>
      <c r="K385" s="2" t="s">
        <v>87</v>
      </c>
      <c r="L385" s="2">
        <v>2201310</v>
      </c>
      <c r="M385" s="2">
        <f t="shared" si="99"/>
        <v>51</v>
      </c>
      <c r="N385" s="17"/>
      <c r="O385" s="12"/>
    </row>
    <row r="386" spans="1:16" s="19" customFormat="1" ht="22.5">
      <c r="A386" s="9" t="s">
        <v>453</v>
      </c>
      <c r="B386" s="2" t="s">
        <v>50</v>
      </c>
      <c r="C386" s="2">
        <v>7</v>
      </c>
      <c r="D386" s="2" t="s">
        <v>134</v>
      </c>
      <c r="E386" s="2" t="s">
        <v>103</v>
      </c>
      <c r="F386" s="2">
        <v>13</v>
      </c>
      <c r="G386" s="2">
        <v>2</v>
      </c>
      <c r="H386" s="2"/>
      <c r="I386" s="2">
        <v>1</v>
      </c>
      <c r="J386" s="2">
        <f t="shared" ref="J386:J387" si="101">F386+G386+H386+I386</f>
        <v>16</v>
      </c>
      <c r="K386" s="2" t="s">
        <v>87</v>
      </c>
      <c r="L386" s="2">
        <v>2201310</v>
      </c>
      <c r="M386" s="2">
        <f t="shared" si="99"/>
        <v>112</v>
      </c>
      <c r="N386" s="17"/>
      <c r="O386" s="50"/>
      <c r="P386" s="18"/>
    </row>
    <row r="387" spans="1:16" s="19" customFormat="1" ht="22.5">
      <c r="A387" s="9" t="s">
        <v>521</v>
      </c>
      <c r="B387" s="2" t="s">
        <v>50</v>
      </c>
      <c r="C387" s="2">
        <v>7</v>
      </c>
      <c r="D387" s="2" t="s">
        <v>134</v>
      </c>
      <c r="E387" s="2" t="s">
        <v>103</v>
      </c>
      <c r="F387" s="2">
        <v>13</v>
      </c>
      <c r="G387" s="2">
        <v>2</v>
      </c>
      <c r="H387" s="2"/>
      <c r="I387" s="2">
        <v>1</v>
      </c>
      <c r="J387" s="2">
        <f t="shared" si="101"/>
        <v>16</v>
      </c>
      <c r="K387" s="2" t="s">
        <v>87</v>
      </c>
      <c r="L387" s="2">
        <v>2201310</v>
      </c>
      <c r="M387" s="2">
        <f t="shared" si="99"/>
        <v>112</v>
      </c>
      <c r="N387" s="17"/>
      <c r="O387" s="50"/>
      <c r="P387" s="18"/>
    </row>
    <row r="388" spans="1:16" ht="22.5">
      <c r="A388" s="9" t="s">
        <v>571</v>
      </c>
      <c r="B388" s="2" t="s">
        <v>50</v>
      </c>
      <c r="C388" s="2">
        <v>3</v>
      </c>
      <c r="D388" s="2" t="s">
        <v>50</v>
      </c>
      <c r="E388" s="2" t="s">
        <v>120</v>
      </c>
      <c r="F388" s="2">
        <v>180</v>
      </c>
      <c r="G388" s="2">
        <v>30</v>
      </c>
      <c r="H388" s="2">
        <v>35</v>
      </c>
      <c r="I388" s="2"/>
      <c r="J388" s="2">
        <f t="shared" si="100"/>
        <v>245</v>
      </c>
      <c r="K388" s="2" t="s">
        <v>87</v>
      </c>
      <c r="L388" s="2">
        <v>2201310</v>
      </c>
      <c r="M388" s="2">
        <f t="shared" ref="M388:M389" si="102">C388*J388</f>
        <v>735</v>
      </c>
      <c r="N388" s="17"/>
      <c r="O388" s="12"/>
    </row>
    <row r="389" spans="1:16" ht="22.5">
      <c r="A389" s="9" t="s">
        <v>572</v>
      </c>
      <c r="B389" s="2" t="s">
        <v>50</v>
      </c>
      <c r="C389" s="2">
        <v>3</v>
      </c>
      <c r="D389" s="2" t="s">
        <v>50</v>
      </c>
      <c r="E389" s="2" t="s">
        <v>120</v>
      </c>
      <c r="F389" s="2">
        <v>160</v>
      </c>
      <c r="G389" s="2">
        <v>25</v>
      </c>
      <c r="H389" s="2">
        <v>35</v>
      </c>
      <c r="I389" s="2"/>
      <c r="J389" s="2">
        <f t="shared" si="100"/>
        <v>220</v>
      </c>
      <c r="K389" s="2" t="s">
        <v>87</v>
      </c>
      <c r="L389" s="2">
        <v>2201310</v>
      </c>
      <c r="M389" s="2">
        <f t="shared" si="102"/>
        <v>660</v>
      </c>
      <c r="N389" s="17"/>
      <c r="O389" s="12"/>
    </row>
    <row r="390" spans="1:16">
      <c r="A390" s="10" t="s">
        <v>98</v>
      </c>
      <c r="B390" s="2"/>
      <c r="C390" s="171" t="s">
        <v>213</v>
      </c>
      <c r="D390" s="172"/>
      <c r="E390" s="173"/>
      <c r="F390" s="2"/>
      <c r="G390" s="2"/>
      <c r="H390" s="2"/>
      <c r="I390" s="2"/>
      <c r="J390" s="2"/>
      <c r="K390" s="2"/>
      <c r="L390" s="2"/>
      <c r="M390" s="2"/>
      <c r="N390" s="17"/>
      <c r="O390" s="12"/>
    </row>
    <row r="391" spans="1:16">
      <c r="A391" s="10"/>
      <c r="B391" s="2"/>
      <c r="C391" s="105"/>
      <c r="D391" s="116"/>
      <c r="E391" s="106"/>
      <c r="F391" s="2"/>
      <c r="G391" s="2"/>
      <c r="H391" s="2"/>
      <c r="I391" s="2"/>
      <c r="J391" s="2"/>
      <c r="K391" s="2"/>
      <c r="L391" s="2"/>
      <c r="M391" s="2"/>
      <c r="N391" s="17"/>
      <c r="O391" s="12"/>
    </row>
    <row r="392" spans="1:16">
      <c r="A392" s="10"/>
      <c r="B392" s="2"/>
      <c r="C392" s="171" t="s">
        <v>200</v>
      </c>
      <c r="D392" s="172"/>
      <c r="E392" s="173"/>
      <c r="F392" s="2"/>
      <c r="G392" s="2"/>
      <c r="H392" s="2"/>
      <c r="I392" s="2"/>
      <c r="J392" s="2"/>
      <c r="K392" s="2"/>
      <c r="L392" s="2"/>
      <c r="M392" s="2"/>
      <c r="N392" s="17"/>
      <c r="O392" s="12"/>
    </row>
    <row r="393" spans="1:16">
      <c r="A393" s="95" t="s">
        <v>201</v>
      </c>
      <c r="B393" s="2" t="s">
        <v>261</v>
      </c>
      <c r="C393" s="2">
        <v>3</v>
      </c>
      <c r="D393" s="2" t="s">
        <v>50</v>
      </c>
      <c r="E393" s="2" t="s">
        <v>121</v>
      </c>
      <c r="F393" s="2">
        <v>320</v>
      </c>
      <c r="G393" s="2">
        <v>50</v>
      </c>
      <c r="H393" s="2">
        <v>50</v>
      </c>
      <c r="I393" s="2"/>
      <c r="J393" s="2">
        <v>400</v>
      </c>
      <c r="K393" s="2" t="s">
        <v>68</v>
      </c>
      <c r="L393" s="2">
        <v>2201310</v>
      </c>
      <c r="M393" s="2">
        <f t="shared" ref="M393:M394" si="103">C393*J393</f>
        <v>1200</v>
      </c>
      <c r="N393" s="17"/>
      <c r="O393" s="12"/>
    </row>
    <row r="394" spans="1:16">
      <c r="A394" s="95" t="s">
        <v>74</v>
      </c>
      <c r="B394" s="2" t="s">
        <v>59</v>
      </c>
      <c r="C394" s="2">
        <v>3</v>
      </c>
      <c r="D394" s="2" t="s">
        <v>50</v>
      </c>
      <c r="E394" s="2" t="s">
        <v>120</v>
      </c>
      <c r="F394" s="2">
        <v>120</v>
      </c>
      <c r="G394" s="2">
        <v>20</v>
      </c>
      <c r="H394" s="2">
        <v>18</v>
      </c>
      <c r="I394" s="2"/>
      <c r="J394" s="2">
        <v>380</v>
      </c>
      <c r="K394" s="2" t="s">
        <v>68</v>
      </c>
      <c r="L394" s="2">
        <v>2201310</v>
      </c>
      <c r="M394" s="2">
        <f t="shared" si="103"/>
        <v>1140</v>
      </c>
      <c r="N394" s="17"/>
      <c r="O394" s="12"/>
    </row>
    <row r="395" spans="1:16">
      <c r="A395" s="10" t="s">
        <v>200</v>
      </c>
      <c r="B395" s="2"/>
      <c r="C395" s="171" t="s">
        <v>36</v>
      </c>
      <c r="D395" s="172"/>
      <c r="E395" s="173"/>
      <c r="F395" s="2"/>
      <c r="G395" s="2"/>
      <c r="H395" s="2"/>
      <c r="I395" s="2"/>
      <c r="J395" s="2"/>
      <c r="K395" s="2"/>
      <c r="L395" s="2"/>
      <c r="M395" s="2"/>
      <c r="N395" s="17"/>
      <c r="O395" s="12"/>
    </row>
    <row r="396" spans="1:16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7"/>
      <c r="O396" s="12"/>
    </row>
    <row r="397" spans="1:16" s="19" customFormat="1">
      <c r="A397" s="10"/>
      <c r="B397" s="114"/>
      <c r="C397" s="171" t="s">
        <v>584</v>
      </c>
      <c r="D397" s="172"/>
      <c r="E397" s="173"/>
      <c r="F397" s="2"/>
      <c r="G397" s="2"/>
      <c r="H397" s="2"/>
      <c r="I397" s="2"/>
      <c r="J397" s="2"/>
      <c r="K397" s="143"/>
      <c r="L397" s="143"/>
      <c r="M397" s="2"/>
      <c r="N397" s="17"/>
      <c r="O397" s="50"/>
      <c r="P397" s="18"/>
    </row>
    <row r="398" spans="1:16" s="94" customFormat="1" ht="22.5">
      <c r="A398" s="103" t="s">
        <v>585</v>
      </c>
      <c r="B398" s="2" t="s">
        <v>586</v>
      </c>
      <c r="C398" s="61">
        <v>7</v>
      </c>
      <c r="D398" s="2" t="s">
        <v>587</v>
      </c>
      <c r="E398" s="2" t="s">
        <v>576</v>
      </c>
      <c r="F398" s="2">
        <v>8</v>
      </c>
      <c r="G398" s="2">
        <v>1</v>
      </c>
      <c r="H398" s="2"/>
      <c r="I398" s="2">
        <v>1</v>
      </c>
      <c r="J398" s="2">
        <f>SUM(F398:I398)</f>
        <v>10</v>
      </c>
      <c r="K398" s="61" t="s">
        <v>87</v>
      </c>
      <c r="L398" s="2">
        <v>2201310</v>
      </c>
      <c r="M398" s="2">
        <f>C398*J398</f>
        <v>70</v>
      </c>
      <c r="N398" s="17"/>
      <c r="O398" s="92"/>
      <c r="P398" s="93"/>
    </row>
    <row r="399" spans="1:16" s="19" customFormat="1">
      <c r="A399" s="10" t="s">
        <v>584</v>
      </c>
      <c r="B399" s="114"/>
      <c r="C399" s="171" t="s">
        <v>34</v>
      </c>
      <c r="D399" s="172"/>
      <c r="E399" s="173"/>
      <c r="F399" s="2"/>
      <c r="G399" s="2"/>
      <c r="H399" s="2"/>
      <c r="I399" s="2"/>
      <c r="J399" s="2"/>
      <c r="K399" s="143"/>
      <c r="L399" s="143"/>
      <c r="M399" s="2"/>
      <c r="N399" s="17"/>
      <c r="O399" s="50"/>
      <c r="P399" s="18"/>
    </row>
    <row r="400" spans="1:16" s="19" customFormat="1">
      <c r="A400" s="10"/>
      <c r="B400" s="114"/>
      <c r="C400" s="140"/>
      <c r="D400" s="116"/>
      <c r="E400" s="142"/>
      <c r="F400" s="2"/>
      <c r="G400" s="2"/>
      <c r="H400" s="2"/>
      <c r="I400" s="2"/>
      <c r="J400" s="2"/>
      <c r="K400" s="143"/>
      <c r="L400" s="143"/>
      <c r="M400" s="2"/>
      <c r="N400" s="17"/>
      <c r="O400" s="50"/>
      <c r="P400" s="18"/>
    </row>
    <row r="401" spans="1:16" s="19" customFormat="1">
      <c r="A401" s="10"/>
      <c r="B401" s="114"/>
      <c r="C401" s="171" t="s">
        <v>164</v>
      </c>
      <c r="D401" s="172"/>
      <c r="E401" s="173"/>
      <c r="F401" s="2"/>
      <c r="G401" s="2"/>
      <c r="H401" s="2"/>
      <c r="I401" s="2"/>
      <c r="J401" s="2"/>
      <c r="K401" s="109"/>
      <c r="L401" s="109"/>
      <c r="M401" s="2"/>
      <c r="N401" s="17"/>
      <c r="O401" s="50"/>
      <c r="P401" s="18"/>
    </row>
    <row r="402" spans="1:16" s="94" customFormat="1" ht="22.5">
      <c r="A402" s="103" t="s">
        <v>188</v>
      </c>
      <c r="B402" s="2" t="s">
        <v>50</v>
      </c>
      <c r="C402" s="61">
        <v>5</v>
      </c>
      <c r="D402" s="2" t="s">
        <v>50</v>
      </c>
      <c r="E402" s="2" t="s">
        <v>121</v>
      </c>
      <c r="F402" s="2">
        <v>180</v>
      </c>
      <c r="G402" s="2">
        <v>30</v>
      </c>
      <c r="H402" s="2">
        <v>10</v>
      </c>
      <c r="I402" s="2"/>
      <c r="J402" s="2">
        <f>SUM(F402:I402)</f>
        <v>220</v>
      </c>
      <c r="K402" s="61" t="s">
        <v>87</v>
      </c>
      <c r="L402" s="2">
        <v>2201310</v>
      </c>
      <c r="M402" s="2">
        <f>C402*J402</f>
        <v>1100</v>
      </c>
      <c r="N402" s="17"/>
      <c r="O402" s="92"/>
      <c r="P402" s="93"/>
    </row>
    <row r="403" spans="1:16" s="19" customFormat="1">
      <c r="A403" s="10" t="s">
        <v>164</v>
      </c>
      <c r="B403" s="114"/>
      <c r="C403" s="171" t="s">
        <v>34</v>
      </c>
      <c r="D403" s="172"/>
      <c r="E403" s="173"/>
      <c r="F403" s="2"/>
      <c r="G403" s="2"/>
      <c r="H403" s="2"/>
      <c r="I403" s="2"/>
      <c r="J403" s="2"/>
      <c r="K403" s="109"/>
      <c r="L403" s="109"/>
      <c r="M403" s="2"/>
      <c r="N403" s="17"/>
      <c r="O403" s="50"/>
      <c r="P403" s="18"/>
    </row>
    <row r="404" spans="1:16" s="19" customFormat="1">
      <c r="A404" s="10"/>
      <c r="B404" s="114"/>
      <c r="C404" s="105"/>
      <c r="D404" s="116"/>
      <c r="E404" s="106"/>
      <c r="F404" s="2"/>
      <c r="G404" s="2"/>
      <c r="H404" s="2"/>
      <c r="I404" s="2"/>
      <c r="J404" s="2"/>
      <c r="K404" s="109"/>
      <c r="L404" s="109"/>
      <c r="M404" s="2"/>
      <c r="N404" s="17"/>
      <c r="O404" s="50"/>
      <c r="P404" s="18"/>
    </row>
    <row r="405" spans="1:16" s="19" customFormat="1">
      <c r="A405" s="10"/>
      <c r="B405" s="114"/>
      <c r="C405" s="171" t="s">
        <v>76</v>
      </c>
      <c r="D405" s="172"/>
      <c r="E405" s="173"/>
      <c r="F405" s="2"/>
      <c r="G405" s="2"/>
      <c r="H405" s="2"/>
      <c r="I405" s="2"/>
      <c r="J405" s="2"/>
      <c r="K405" s="109"/>
      <c r="L405" s="109"/>
      <c r="M405" s="2"/>
      <c r="N405" s="17"/>
      <c r="O405" s="50"/>
      <c r="P405" s="18"/>
    </row>
    <row r="406" spans="1:16" s="19" customFormat="1" ht="22.5">
      <c r="A406" s="11" t="s">
        <v>558</v>
      </c>
      <c r="B406" s="2" t="s">
        <v>455</v>
      </c>
      <c r="C406" s="2">
        <v>3</v>
      </c>
      <c r="D406" s="2" t="s">
        <v>50</v>
      </c>
      <c r="E406" s="2" t="s">
        <v>105</v>
      </c>
      <c r="F406" s="2">
        <v>100</v>
      </c>
      <c r="G406" s="2">
        <v>25</v>
      </c>
      <c r="H406" s="2">
        <v>20</v>
      </c>
      <c r="I406" s="48"/>
      <c r="J406" s="2">
        <f>F406+G406+H406+I406</f>
        <v>145</v>
      </c>
      <c r="K406" s="23" t="s">
        <v>68</v>
      </c>
      <c r="L406" s="2">
        <v>2201310</v>
      </c>
      <c r="M406" s="2">
        <f t="shared" ref="M406" si="104">C406*J406</f>
        <v>435</v>
      </c>
      <c r="N406" s="17"/>
      <c r="O406" s="50"/>
      <c r="P406" s="18"/>
    </row>
    <row r="407" spans="1:16" s="19" customFormat="1">
      <c r="A407" s="95" t="s">
        <v>74</v>
      </c>
      <c r="B407" s="2" t="s">
        <v>93</v>
      </c>
      <c r="C407" s="2" t="s">
        <v>203</v>
      </c>
      <c r="D407" s="2" t="s">
        <v>50</v>
      </c>
      <c r="E407" s="2" t="s">
        <v>103</v>
      </c>
      <c r="F407" s="2">
        <v>320</v>
      </c>
      <c r="G407" s="2">
        <v>40</v>
      </c>
      <c r="H407" s="2">
        <v>20</v>
      </c>
      <c r="I407" s="2"/>
      <c r="J407" s="2">
        <v>380</v>
      </c>
      <c r="K407" s="2" t="s">
        <v>68</v>
      </c>
      <c r="L407" s="2">
        <v>2201310</v>
      </c>
      <c r="M407" s="2">
        <v>1520</v>
      </c>
      <c r="N407" s="17"/>
      <c r="O407" s="50"/>
      <c r="P407" s="18"/>
    </row>
    <row r="408" spans="1:16" s="19" customFormat="1" ht="22.5">
      <c r="A408" s="9" t="s">
        <v>177</v>
      </c>
      <c r="B408" s="2" t="s">
        <v>573</v>
      </c>
      <c r="C408" s="2">
        <v>4</v>
      </c>
      <c r="D408" s="2" t="s">
        <v>50</v>
      </c>
      <c r="E408" s="2" t="s">
        <v>111</v>
      </c>
      <c r="F408" s="2">
        <v>288</v>
      </c>
      <c r="G408" s="2">
        <v>48</v>
      </c>
      <c r="H408" s="2">
        <v>30</v>
      </c>
      <c r="I408" s="2"/>
      <c r="J408" s="2">
        <f>F408+G408+H408+I408</f>
        <v>366</v>
      </c>
      <c r="K408" s="2" t="s">
        <v>68</v>
      </c>
      <c r="L408" s="2">
        <v>2201310</v>
      </c>
      <c r="M408" s="2">
        <f>C408*J408</f>
        <v>1464</v>
      </c>
      <c r="N408" s="17"/>
      <c r="O408" s="50"/>
      <c r="P408" s="18"/>
    </row>
    <row r="409" spans="1:16" s="19" customFormat="1" ht="22.5">
      <c r="A409" s="11" t="s">
        <v>546</v>
      </c>
      <c r="B409" s="2" t="s">
        <v>540</v>
      </c>
      <c r="C409" s="2">
        <v>3</v>
      </c>
      <c r="D409" s="2" t="s">
        <v>50</v>
      </c>
      <c r="E409" s="2" t="s">
        <v>105</v>
      </c>
      <c r="F409" s="2">
        <v>500</v>
      </c>
      <c r="G409" s="2">
        <v>50</v>
      </c>
      <c r="H409" s="2">
        <v>70</v>
      </c>
      <c r="I409" s="48"/>
      <c r="J409" s="2">
        <f>F409+G409+H409+I409</f>
        <v>620</v>
      </c>
      <c r="K409" s="23" t="s">
        <v>68</v>
      </c>
      <c r="L409" s="2">
        <v>2201310</v>
      </c>
      <c r="M409" s="2">
        <f t="shared" ref="M409:M410" si="105">C409*J409</f>
        <v>1860</v>
      </c>
      <c r="N409" s="17"/>
      <c r="O409" s="50"/>
      <c r="P409" s="18"/>
    </row>
    <row r="410" spans="1:16" ht="22.5">
      <c r="A410" s="9" t="s">
        <v>574</v>
      </c>
      <c r="B410" s="2" t="s">
        <v>575</v>
      </c>
      <c r="C410" s="2">
        <v>8</v>
      </c>
      <c r="D410" s="2" t="s">
        <v>447</v>
      </c>
      <c r="E410" s="2" t="s">
        <v>576</v>
      </c>
      <c r="F410" s="2">
        <v>12</v>
      </c>
      <c r="G410" s="2">
        <v>2</v>
      </c>
      <c r="H410" s="2"/>
      <c r="I410" s="2">
        <v>1</v>
      </c>
      <c r="J410" s="2">
        <f>F410+G410+H410+I410</f>
        <v>15</v>
      </c>
      <c r="K410" s="2" t="s">
        <v>75</v>
      </c>
      <c r="L410" s="2">
        <v>2201310</v>
      </c>
      <c r="M410" s="2">
        <f t="shared" si="105"/>
        <v>120</v>
      </c>
      <c r="N410" s="17"/>
      <c r="O410" s="12"/>
    </row>
    <row r="411" spans="1:16" s="19" customFormat="1" ht="22.5">
      <c r="A411" s="9" t="s">
        <v>434</v>
      </c>
      <c r="B411" s="2" t="s">
        <v>69</v>
      </c>
      <c r="C411" s="2">
        <v>3</v>
      </c>
      <c r="D411" s="2" t="s">
        <v>50</v>
      </c>
      <c r="E411" s="2" t="s">
        <v>111</v>
      </c>
      <c r="F411" s="2">
        <v>300</v>
      </c>
      <c r="G411" s="2">
        <v>40</v>
      </c>
      <c r="H411" s="2">
        <v>20</v>
      </c>
      <c r="I411" s="2"/>
      <c r="J411" s="2">
        <f t="shared" ref="J411:J412" si="106">F411+G411+H411+I411</f>
        <v>360</v>
      </c>
      <c r="K411" s="2" t="s">
        <v>68</v>
      </c>
      <c r="L411" s="2">
        <v>2201310</v>
      </c>
      <c r="M411" s="2">
        <f t="shared" ref="M411:M412" si="107">C411*J411</f>
        <v>1080</v>
      </c>
      <c r="N411" s="17"/>
      <c r="O411" s="50"/>
      <c r="P411" s="18"/>
    </row>
    <row r="412" spans="1:16" s="19" customFormat="1" ht="22.5">
      <c r="A412" s="9" t="s">
        <v>435</v>
      </c>
      <c r="B412" s="2" t="s">
        <v>60</v>
      </c>
      <c r="C412" s="2">
        <v>3</v>
      </c>
      <c r="D412" s="2" t="s">
        <v>50</v>
      </c>
      <c r="E412" s="2" t="s">
        <v>111</v>
      </c>
      <c r="F412" s="2">
        <v>300</v>
      </c>
      <c r="G412" s="2">
        <v>50</v>
      </c>
      <c r="H412" s="2">
        <v>20</v>
      </c>
      <c r="I412" s="2"/>
      <c r="J412" s="2">
        <f t="shared" si="106"/>
        <v>370</v>
      </c>
      <c r="K412" s="2" t="s">
        <v>68</v>
      </c>
      <c r="L412" s="2">
        <v>2201310</v>
      </c>
      <c r="M412" s="2">
        <f t="shared" si="107"/>
        <v>1110</v>
      </c>
      <c r="N412" s="17"/>
      <c r="O412" s="50"/>
      <c r="P412" s="18"/>
    </row>
    <row r="413" spans="1:16" s="19" customFormat="1" ht="12.75" customHeight="1">
      <c r="A413" s="10" t="s">
        <v>76</v>
      </c>
      <c r="B413" s="114"/>
      <c r="C413" s="171" t="s">
        <v>66</v>
      </c>
      <c r="D413" s="172"/>
      <c r="E413" s="173"/>
      <c r="F413" s="2"/>
      <c r="G413" s="2"/>
      <c r="I413" s="2"/>
      <c r="J413" s="2"/>
      <c r="K413" s="143"/>
      <c r="L413" s="143"/>
      <c r="M413" s="2"/>
      <c r="N413" s="17"/>
      <c r="O413" s="50"/>
      <c r="P413" s="18"/>
    </row>
    <row r="414" spans="1:16" s="19" customFormat="1">
      <c r="A414" s="10"/>
      <c r="B414" s="114"/>
      <c r="C414" s="109"/>
      <c r="D414" s="114"/>
      <c r="E414" s="109"/>
      <c r="F414" s="2"/>
      <c r="G414" s="2"/>
      <c r="H414" s="2"/>
      <c r="I414" s="2"/>
      <c r="J414" s="2"/>
      <c r="K414" s="109"/>
      <c r="L414" s="109"/>
      <c r="M414" s="2"/>
      <c r="N414" s="17"/>
      <c r="O414" s="50"/>
      <c r="P414" s="18"/>
    </row>
    <row r="415" spans="1:16">
      <c r="A415" s="9"/>
      <c r="B415" s="2"/>
      <c r="C415" s="171" t="s">
        <v>5</v>
      </c>
      <c r="D415" s="172"/>
      <c r="E415" s="173"/>
      <c r="F415" s="2"/>
      <c r="G415" s="2"/>
      <c r="H415" s="2"/>
      <c r="I415" s="2"/>
      <c r="J415" s="2"/>
      <c r="K415" s="2"/>
      <c r="L415" s="2"/>
      <c r="M415" s="2"/>
      <c r="N415" s="17"/>
      <c r="O415" s="12"/>
    </row>
    <row r="416" spans="1:16" s="19" customFormat="1" ht="22.5">
      <c r="A416" s="9" t="s">
        <v>577</v>
      </c>
      <c r="B416" s="2" t="s">
        <v>580</v>
      </c>
      <c r="C416" s="2">
        <v>5</v>
      </c>
      <c r="D416" s="2" t="s">
        <v>578</v>
      </c>
      <c r="E416" s="2" t="s">
        <v>238</v>
      </c>
      <c r="F416" s="2">
        <v>20</v>
      </c>
      <c r="G416" s="2">
        <v>4</v>
      </c>
      <c r="H416" s="2"/>
      <c r="I416" s="2">
        <v>1</v>
      </c>
      <c r="J416" s="2">
        <f t="shared" ref="J416" si="108">F416+G416+H416+I416</f>
        <v>25</v>
      </c>
      <c r="K416" s="2" t="s">
        <v>87</v>
      </c>
      <c r="L416" s="2">
        <v>2201310</v>
      </c>
      <c r="M416" s="2">
        <f t="shared" ref="M416" si="109">C416*J416</f>
        <v>125</v>
      </c>
      <c r="N416" s="17"/>
      <c r="O416" s="12"/>
      <c r="P416" s="18"/>
    </row>
    <row r="417" spans="1:16" ht="33.75">
      <c r="A417" s="9" t="s">
        <v>254</v>
      </c>
      <c r="B417" s="2" t="s">
        <v>93</v>
      </c>
      <c r="C417" s="2">
        <v>6</v>
      </c>
      <c r="D417" s="2" t="s">
        <v>50</v>
      </c>
      <c r="E417" s="2" t="s">
        <v>237</v>
      </c>
      <c r="F417" s="2">
        <v>508</v>
      </c>
      <c r="G417" s="2">
        <v>44</v>
      </c>
      <c r="H417" s="2">
        <v>20</v>
      </c>
      <c r="I417" s="2"/>
      <c r="J417" s="2">
        <f t="shared" ref="J417:J418" si="110">F417+G417+H417+I417</f>
        <v>572</v>
      </c>
      <c r="K417" s="2" t="s">
        <v>68</v>
      </c>
      <c r="L417" s="2">
        <v>2201310</v>
      </c>
      <c r="M417" s="2">
        <f t="shared" ref="M417:M418" si="111">C417*J417</f>
        <v>3432</v>
      </c>
      <c r="N417" s="17"/>
      <c r="O417" s="12"/>
    </row>
    <row r="418" spans="1:16" s="19" customFormat="1" ht="22.5">
      <c r="A418" s="145" t="s">
        <v>579</v>
      </c>
      <c r="B418" s="146" t="s">
        <v>581</v>
      </c>
      <c r="C418" s="146">
        <v>5</v>
      </c>
      <c r="D418" s="146" t="s">
        <v>582</v>
      </c>
      <c r="E418" s="146" t="s">
        <v>238</v>
      </c>
      <c r="F418" s="146">
        <v>20</v>
      </c>
      <c r="G418" s="146">
        <v>4</v>
      </c>
      <c r="H418" s="146"/>
      <c r="I418" s="146">
        <v>1</v>
      </c>
      <c r="J418" s="146">
        <f t="shared" si="110"/>
        <v>25</v>
      </c>
      <c r="K418" s="146" t="s">
        <v>87</v>
      </c>
      <c r="L418" s="146">
        <v>2201310</v>
      </c>
      <c r="M418" s="146">
        <f t="shared" si="111"/>
        <v>125</v>
      </c>
      <c r="N418" s="17"/>
      <c r="O418" s="12"/>
      <c r="P418" s="18"/>
    </row>
    <row r="419" spans="1:16" s="19" customFormat="1" ht="33.75">
      <c r="A419" s="9" t="s">
        <v>239</v>
      </c>
      <c r="B419" s="2" t="s">
        <v>573</v>
      </c>
      <c r="C419" s="2">
        <v>8</v>
      </c>
      <c r="D419" s="2" t="s">
        <v>50</v>
      </c>
      <c r="E419" s="2" t="s">
        <v>123</v>
      </c>
      <c r="F419" s="2">
        <v>308</v>
      </c>
      <c r="G419" s="2">
        <v>44</v>
      </c>
      <c r="H419" s="2">
        <v>20</v>
      </c>
      <c r="I419" s="2"/>
      <c r="J419" s="2">
        <f>F419+G419+H419+I419</f>
        <v>372</v>
      </c>
      <c r="K419" s="2" t="s">
        <v>68</v>
      </c>
      <c r="L419" s="2">
        <v>2201310</v>
      </c>
      <c r="M419" s="2">
        <f>C419*J419</f>
        <v>2976</v>
      </c>
      <c r="N419" s="17"/>
      <c r="O419" s="12"/>
      <c r="P419" s="18"/>
    </row>
    <row r="420" spans="1:16">
      <c r="A420" s="10" t="s">
        <v>5</v>
      </c>
      <c r="B420" s="114"/>
      <c r="C420" s="171" t="s">
        <v>64</v>
      </c>
      <c r="D420" s="172"/>
      <c r="E420" s="173"/>
      <c r="F420" s="2"/>
      <c r="G420" s="2"/>
      <c r="H420" s="2"/>
      <c r="I420" s="2"/>
      <c r="J420" s="2"/>
      <c r="K420" s="109"/>
      <c r="L420" s="109"/>
      <c r="M420" s="2"/>
      <c r="N420" s="17"/>
      <c r="O420" s="12"/>
    </row>
    <row r="421" spans="1:16">
      <c r="A421" s="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7"/>
      <c r="O421" s="12"/>
    </row>
    <row r="422" spans="1:16">
      <c r="A422" s="9"/>
      <c r="B422" s="2"/>
      <c r="C422" s="171" t="s">
        <v>209</v>
      </c>
      <c r="D422" s="172"/>
      <c r="E422" s="173"/>
      <c r="F422" s="2"/>
      <c r="G422" s="2"/>
      <c r="H422" s="2"/>
      <c r="I422" s="2"/>
      <c r="J422" s="2"/>
      <c r="K422" s="2"/>
      <c r="L422" s="2"/>
      <c r="M422" s="2"/>
      <c r="N422" s="17"/>
      <c r="O422" s="12"/>
    </row>
    <row r="423" spans="1:16" ht="27" customHeight="1">
      <c r="A423" s="9" t="s">
        <v>241</v>
      </c>
      <c r="B423" s="2" t="s">
        <v>261</v>
      </c>
      <c r="C423" s="2">
        <v>4</v>
      </c>
      <c r="D423" s="2" t="s">
        <v>50</v>
      </c>
      <c r="E423" s="2" t="s">
        <v>242</v>
      </c>
      <c r="F423" s="2">
        <v>120</v>
      </c>
      <c r="G423" s="2">
        <v>15</v>
      </c>
      <c r="H423" s="2">
        <v>25</v>
      </c>
      <c r="I423" s="2"/>
      <c r="J423" s="2">
        <v>160</v>
      </c>
      <c r="K423" s="2" t="s">
        <v>68</v>
      </c>
      <c r="L423" s="2">
        <v>2201310</v>
      </c>
      <c r="M423" s="2">
        <v>640</v>
      </c>
      <c r="N423" s="17"/>
      <c r="O423" s="12"/>
    </row>
    <row r="424" spans="1:16" ht="33.75">
      <c r="A424" s="9" t="s">
        <v>418</v>
      </c>
      <c r="B424" s="2" t="s">
        <v>57</v>
      </c>
      <c r="C424" s="2">
        <v>6</v>
      </c>
      <c r="D424" s="2" t="s">
        <v>50</v>
      </c>
      <c r="E424" s="2" t="s">
        <v>243</v>
      </c>
      <c r="F424" s="2">
        <v>110</v>
      </c>
      <c r="G424" s="2">
        <v>14</v>
      </c>
      <c r="H424" s="2">
        <v>25</v>
      </c>
      <c r="I424" s="2"/>
      <c r="J424" s="2">
        <v>149</v>
      </c>
      <c r="K424" s="2" t="s">
        <v>68</v>
      </c>
      <c r="L424" s="2">
        <v>2201310</v>
      </c>
      <c r="M424" s="2">
        <v>894</v>
      </c>
      <c r="N424" s="17"/>
      <c r="O424" s="12"/>
    </row>
    <row r="425" spans="1:16" ht="22.5">
      <c r="A425" s="9" t="s">
        <v>583</v>
      </c>
      <c r="B425" s="2" t="s">
        <v>50</v>
      </c>
      <c r="C425" s="2">
        <v>4</v>
      </c>
      <c r="D425" s="2" t="s">
        <v>50</v>
      </c>
      <c r="E425" s="89" t="s">
        <v>103</v>
      </c>
      <c r="F425" s="2">
        <v>6</v>
      </c>
      <c r="G425" s="2">
        <v>2</v>
      </c>
      <c r="H425" s="2"/>
      <c r="I425" s="2"/>
      <c r="J425" s="2">
        <f t="shared" ref="J425" si="112">F425+G425+H425+I425</f>
        <v>8</v>
      </c>
      <c r="K425" s="2" t="s">
        <v>68</v>
      </c>
      <c r="L425" s="2">
        <v>2201310</v>
      </c>
      <c r="M425" s="2">
        <f t="shared" ref="M425" si="113">C425*J425</f>
        <v>32</v>
      </c>
      <c r="N425" s="17"/>
      <c r="O425" s="12"/>
    </row>
    <row r="426" spans="1:16" s="19" customFormat="1" ht="22.5">
      <c r="A426" s="9" t="s">
        <v>419</v>
      </c>
      <c r="B426" s="2" t="s">
        <v>69</v>
      </c>
      <c r="C426" s="2">
        <v>3</v>
      </c>
      <c r="D426" s="2" t="s">
        <v>50</v>
      </c>
      <c r="E426" s="2" t="s">
        <v>243</v>
      </c>
      <c r="F426" s="2">
        <v>110</v>
      </c>
      <c r="G426" s="2">
        <v>14</v>
      </c>
      <c r="H426" s="2">
        <v>25</v>
      </c>
      <c r="I426" s="2"/>
      <c r="J426" s="2">
        <v>149</v>
      </c>
      <c r="K426" s="2" t="s">
        <v>68</v>
      </c>
      <c r="L426" s="2">
        <v>2201310</v>
      </c>
      <c r="M426" s="2">
        <v>447</v>
      </c>
      <c r="N426" s="17"/>
      <c r="O426" s="50"/>
      <c r="P426" s="18"/>
    </row>
    <row r="427" spans="1:16">
      <c r="A427" s="10" t="s">
        <v>48</v>
      </c>
      <c r="B427" s="114"/>
      <c r="C427" s="171" t="s">
        <v>64</v>
      </c>
      <c r="D427" s="172"/>
      <c r="E427" s="173"/>
      <c r="F427" s="2"/>
      <c r="G427" s="2"/>
      <c r="H427" s="2"/>
      <c r="I427" s="2"/>
      <c r="J427" s="2"/>
      <c r="K427" s="2"/>
      <c r="L427" s="2"/>
      <c r="M427" s="2"/>
      <c r="N427" s="17"/>
      <c r="O427" s="12"/>
    </row>
    <row r="428" spans="1:16">
      <c r="A428" s="10"/>
      <c r="B428" s="114"/>
      <c r="C428" s="109"/>
      <c r="D428" s="114"/>
      <c r="E428" s="109"/>
      <c r="F428" s="2"/>
      <c r="G428" s="2"/>
      <c r="H428" s="2"/>
      <c r="I428" s="2"/>
      <c r="J428" s="2"/>
      <c r="K428" s="2"/>
      <c r="L428" s="2"/>
      <c r="M428" s="2"/>
      <c r="N428" s="17"/>
      <c r="O428" s="12"/>
    </row>
    <row r="429" spans="1:16">
      <c r="A429" s="10"/>
      <c r="B429" s="114"/>
      <c r="C429" s="171" t="s">
        <v>101</v>
      </c>
      <c r="D429" s="172"/>
      <c r="E429" s="173"/>
      <c r="F429" s="2"/>
      <c r="G429" s="2"/>
      <c r="H429" s="2"/>
      <c r="I429" s="2"/>
      <c r="J429" s="2"/>
      <c r="K429" s="2"/>
      <c r="L429" s="2"/>
      <c r="M429" s="2"/>
      <c r="N429" s="17"/>
      <c r="O429" s="12"/>
    </row>
    <row r="430" spans="1:16" ht="33.75">
      <c r="A430" s="13" t="s">
        <v>244</v>
      </c>
      <c r="B430" s="80" t="s">
        <v>261</v>
      </c>
      <c r="C430" s="20">
        <v>3</v>
      </c>
      <c r="D430" s="2" t="s">
        <v>50</v>
      </c>
      <c r="E430" s="21" t="s">
        <v>245</v>
      </c>
      <c r="F430" s="20">
        <v>600</v>
      </c>
      <c r="G430" s="20">
        <v>45</v>
      </c>
      <c r="H430" s="2">
        <v>15</v>
      </c>
      <c r="I430" s="20"/>
      <c r="J430" s="69">
        <f>SUM(F430:I430)</f>
        <v>660</v>
      </c>
      <c r="K430" s="23" t="s">
        <v>68</v>
      </c>
      <c r="L430" s="71">
        <v>2201310</v>
      </c>
      <c r="M430" s="72">
        <f>C430*J430</f>
        <v>1980</v>
      </c>
      <c r="N430" s="75"/>
      <c r="O430" s="76"/>
    </row>
    <row r="431" spans="1:16" ht="33.75">
      <c r="A431" s="13" t="s">
        <v>274</v>
      </c>
      <c r="B431" s="80" t="s">
        <v>60</v>
      </c>
      <c r="C431" s="20">
        <v>3</v>
      </c>
      <c r="D431" s="2" t="s">
        <v>50</v>
      </c>
      <c r="E431" s="21" t="s">
        <v>245</v>
      </c>
      <c r="F431" s="20">
        <v>800</v>
      </c>
      <c r="G431" s="20">
        <v>65</v>
      </c>
      <c r="H431" s="20">
        <v>17</v>
      </c>
      <c r="I431" s="20"/>
      <c r="J431" s="69">
        <f>SUM(F431:I431)</f>
        <v>882</v>
      </c>
      <c r="K431" s="23" t="s">
        <v>68</v>
      </c>
      <c r="L431" s="71">
        <v>2201310</v>
      </c>
      <c r="M431" s="72">
        <f>C431*J431</f>
        <v>2646</v>
      </c>
      <c r="N431" s="75"/>
      <c r="O431" s="76"/>
    </row>
    <row r="432" spans="1:16" ht="33.75">
      <c r="A432" s="9" t="s">
        <v>255</v>
      </c>
      <c r="B432" s="2" t="s">
        <v>51</v>
      </c>
      <c r="C432" s="2">
        <v>2</v>
      </c>
      <c r="D432" s="2" t="s">
        <v>50</v>
      </c>
      <c r="E432" s="21" t="s">
        <v>245</v>
      </c>
      <c r="F432" s="2">
        <v>400</v>
      </c>
      <c r="G432" s="2">
        <v>30</v>
      </c>
      <c r="H432" s="2">
        <v>13</v>
      </c>
      <c r="I432" s="2"/>
      <c r="J432" s="2">
        <f>SUM(F432:I432)</f>
        <v>443</v>
      </c>
      <c r="K432" s="2" t="s">
        <v>68</v>
      </c>
      <c r="L432" s="2">
        <v>2201310</v>
      </c>
      <c r="M432" s="2">
        <f>C432*J432</f>
        <v>886</v>
      </c>
      <c r="N432" s="17"/>
      <c r="O432" s="12"/>
    </row>
    <row r="433" spans="1:15">
      <c r="A433" s="64" t="s">
        <v>101</v>
      </c>
      <c r="B433" s="114"/>
      <c r="C433" s="171" t="s">
        <v>35</v>
      </c>
      <c r="D433" s="172"/>
      <c r="E433" s="173"/>
      <c r="F433" s="2"/>
      <c r="G433" s="2"/>
      <c r="H433" s="20"/>
      <c r="I433" s="2"/>
      <c r="J433" s="2"/>
      <c r="K433" s="109"/>
      <c r="L433" s="109"/>
      <c r="M433" s="2"/>
      <c r="N433" s="17"/>
      <c r="O433" s="12"/>
    </row>
    <row r="434" spans="1:15">
      <c r="A434" s="10"/>
      <c r="B434" s="114"/>
      <c r="C434" s="109"/>
      <c r="D434" s="114"/>
      <c r="E434" s="109"/>
      <c r="F434" s="2"/>
      <c r="G434" s="2"/>
      <c r="H434" s="2"/>
      <c r="I434" s="2"/>
      <c r="J434" s="2"/>
      <c r="K434" s="109"/>
      <c r="L434" s="109"/>
      <c r="M434" s="2"/>
      <c r="N434" s="17"/>
      <c r="O434" s="12"/>
    </row>
    <row r="435" spans="1:15">
      <c r="A435" s="10"/>
      <c r="B435" s="114"/>
      <c r="C435" s="171" t="s">
        <v>86</v>
      </c>
      <c r="D435" s="172"/>
      <c r="E435" s="173"/>
      <c r="F435" s="2"/>
      <c r="G435" s="2"/>
      <c r="H435" s="2"/>
      <c r="I435" s="2"/>
      <c r="J435" s="2"/>
      <c r="K435" s="109"/>
      <c r="L435" s="109"/>
      <c r="M435" s="2"/>
      <c r="N435" s="17"/>
      <c r="O435" s="12"/>
    </row>
    <row r="436" spans="1:15" ht="22.5">
      <c r="A436" s="9" t="s">
        <v>313</v>
      </c>
      <c r="B436" s="2" t="s">
        <v>93</v>
      </c>
      <c r="C436" s="2">
        <v>5</v>
      </c>
      <c r="D436" s="2" t="s">
        <v>50</v>
      </c>
      <c r="E436" s="2" t="s">
        <v>157</v>
      </c>
      <c r="F436" s="2">
        <v>100</v>
      </c>
      <c r="G436" s="2">
        <v>8</v>
      </c>
      <c r="H436" s="2">
        <v>20</v>
      </c>
      <c r="I436" s="2"/>
      <c r="J436" s="2">
        <f>SUM(F436:I436)</f>
        <v>128</v>
      </c>
      <c r="K436" s="2" t="s">
        <v>75</v>
      </c>
      <c r="L436" s="2">
        <v>2201310</v>
      </c>
      <c r="M436" s="2">
        <f>C436*J436</f>
        <v>640</v>
      </c>
      <c r="N436" s="17"/>
      <c r="O436" s="12"/>
    </row>
    <row r="437" spans="1:15" ht="22.5">
      <c r="A437" s="9" t="s">
        <v>314</v>
      </c>
      <c r="B437" s="2" t="s">
        <v>57</v>
      </c>
      <c r="C437" s="2">
        <v>4</v>
      </c>
      <c r="D437" s="2" t="s">
        <v>50</v>
      </c>
      <c r="E437" s="2" t="s">
        <v>157</v>
      </c>
      <c r="F437" s="2">
        <v>160</v>
      </c>
      <c r="G437" s="2">
        <v>10</v>
      </c>
      <c r="H437" s="2">
        <v>20</v>
      </c>
      <c r="I437" s="2"/>
      <c r="J437" s="2">
        <f>SUM(F437:I437)</f>
        <v>190</v>
      </c>
      <c r="K437" s="2" t="s">
        <v>87</v>
      </c>
      <c r="L437" s="2">
        <v>2201310</v>
      </c>
      <c r="M437" s="2">
        <f>C437*J437</f>
        <v>760</v>
      </c>
      <c r="N437" s="17"/>
      <c r="O437" s="12"/>
    </row>
    <row r="438" spans="1:15" ht="22.5">
      <c r="A438" s="9" t="s">
        <v>315</v>
      </c>
      <c r="B438" s="2" t="s">
        <v>57</v>
      </c>
      <c r="C438" s="2">
        <v>4</v>
      </c>
      <c r="D438" s="2" t="s">
        <v>50</v>
      </c>
      <c r="E438" s="2" t="s">
        <v>157</v>
      </c>
      <c r="F438" s="2">
        <v>80</v>
      </c>
      <c r="G438" s="2">
        <v>15</v>
      </c>
      <c r="H438" s="2">
        <v>20</v>
      </c>
      <c r="I438" s="2"/>
      <c r="J438" s="2">
        <f>SUM(F438:I438)</f>
        <v>115</v>
      </c>
      <c r="K438" s="2" t="s">
        <v>87</v>
      </c>
      <c r="L438" s="2">
        <v>2201310</v>
      </c>
      <c r="M438" s="2">
        <f>C438*J438</f>
        <v>460</v>
      </c>
      <c r="N438" s="17"/>
      <c r="O438" s="12"/>
    </row>
    <row r="439" spans="1:15" ht="22.5">
      <c r="A439" s="9" t="s">
        <v>588</v>
      </c>
      <c r="B439" s="2" t="s">
        <v>57</v>
      </c>
      <c r="C439" s="2">
        <v>4</v>
      </c>
      <c r="D439" s="2" t="s">
        <v>50</v>
      </c>
      <c r="E439" s="2" t="s">
        <v>121</v>
      </c>
      <c r="F439" s="2">
        <v>80</v>
      </c>
      <c r="G439" s="2">
        <v>10</v>
      </c>
      <c r="H439" s="2">
        <v>15</v>
      </c>
      <c r="I439" s="2"/>
      <c r="J439" s="2">
        <f>SUM(F439:I439)</f>
        <v>105</v>
      </c>
      <c r="K439" s="2" t="s">
        <v>68</v>
      </c>
      <c r="L439" s="2">
        <v>2201310</v>
      </c>
      <c r="M439" s="2">
        <f>C439*J439</f>
        <v>420</v>
      </c>
      <c r="N439" s="17"/>
      <c r="O439" s="12"/>
    </row>
    <row r="440" spans="1:15" ht="22.5">
      <c r="A440" s="9" t="s">
        <v>231</v>
      </c>
      <c r="B440" s="2" t="s">
        <v>59</v>
      </c>
      <c r="C440" s="2">
        <v>4</v>
      </c>
      <c r="D440" s="2" t="s">
        <v>50</v>
      </c>
      <c r="E440" s="2" t="s">
        <v>103</v>
      </c>
      <c r="F440" s="2">
        <v>40</v>
      </c>
      <c r="G440" s="2">
        <v>10</v>
      </c>
      <c r="H440" s="2">
        <v>15</v>
      </c>
      <c r="I440" s="2"/>
      <c r="J440" s="2">
        <f>SUM(F440:I440)</f>
        <v>65</v>
      </c>
      <c r="K440" s="2" t="s">
        <v>68</v>
      </c>
      <c r="L440" s="2">
        <v>2201310</v>
      </c>
      <c r="M440" s="2">
        <f>C440*J440</f>
        <v>260</v>
      </c>
      <c r="N440" s="17"/>
      <c r="O440" s="12"/>
    </row>
    <row r="441" spans="1:15" ht="22.5" customHeight="1">
      <c r="A441" s="9" t="s">
        <v>316</v>
      </c>
      <c r="B441" s="2" t="s">
        <v>69</v>
      </c>
      <c r="C441" s="2">
        <v>4</v>
      </c>
      <c r="D441" s="2" t="s">
        <v>50</v>
      </c>
      <c r="E441" s="2" t="s">
        <v>107</v>
      </c>
      <c r="F441" s="2">
        <v>80</v>
      </c>
      <c r="G441" s="2">
        <v>10</v>
      </c>
      <c r="H441" s="2">
        <v>15</v>
      </c>
      <c r="I441" s="2"/>
      <c r="J441" s="2">
        <f t="shared" ref="J441:J442" si="114">SUM(F441:I441)</f>
        <v>105</v>
      </c>
      <c r="K441" s="2" t="s">
        <v>87</v>
      </c>
      <c r="L441" s="2">
        <v>2201310</v>
      </c>
      <c r="M441" s="2">
        <f t="shared" ref="M441:M442" si="115">C441*J441</f>
        <v>420</v>
      </c>
      <c r="N441" s="17"/>
      <c r="O441" s="12"/>
    </row>
    <row r="442" spans="1:15" ht="22.5">
      <c r="A442" s="9" t="s">
        <v>230</v>
      </c>
      <c r="B442" s="2" t="s">
        <v>51</v>
      </c>
      <c r="C442" s="2">
        <v>3</v>
      </c>
      <c r="D442" s="2" t="s">
        <v>50</v>
      </c>
      <c r="E442" s="2" t="s">
        <v>103</v>
      </c>
      <c r="F442" s="2">
        <v>40</v>
      </c>
      <c r="G442" s="2">
        <v>10</v>
      </c>
      <c r="H442" s="2">
        <v>15</v>
      </c>
      <c r="I442" s="2"/>
      <c r="J442" s="2">
        <f t="shared" si="114"/>
        <v>65</v>
      </c>
      <c r="K442" s="2" t="s">
        <v>75</v>
      </c>
      <c r="L442" s="2">
        <v>2201310</v>
      </c>
      <c r="M442" s="2">
        <f t="shared" si="115"/>
        <v>195</v>
      </c>
      <c r="N442" s="17"/>
      <c r="O442" s="12"/>
    </row>
    <row r="443" spans="1:15">
      <c r="A443" s="10" t="s">
        <v>86</v>
      </c>
      <c r="B443" s="2"/>
      <c r="C443" s="171" t="s">
        <v>66</v>
      </c>
      <c r="D443" s="172"/>
      <c r="E443" s="173"/>
      <c r="F443" s="2"/>
      <c r="G443" s="2"/>
      <c r="H443" s="2"/>
      <c r="I443" s="2"/>
      <c r="J443" s="2"/>
      <c r="K443" s="2"/>
      <c r="L443" s="109"/>
      <c r="M443" s="2"/>
      <c r="N443" s="17"/>
      <c r="O443" s="12"/>
    </row>
    <row r="444" spans="1:15" s="18" customFormat="1" ht="11.25" customHeight="1">
      <c r="A444" s="131"/>
      <c r="B444" s="119"/>
      <c r="C444" s="132"/>
      <c r="D444" s="119"/>
      <c r="E444" s="132"/>
      <c r="F444" s="133"/>
      <c r="G444" s="133"/>
      <c r="H444" s="133"/>
      <c r="I444" s="133"/>
      <c r="J444" s="133"/>
      <c r="K444" s="134"/>
      <c r="L444" s="134"/>
      <c r="M444" s="133"/>
      <c r="N444" s="135"/>
      <c r="O444" s="136"/>
    </row>
    <row r="445" spans="1:15" s="18" customFormat="1" ht="11.25" customHeight="1">
      <c r="A445" s="131"/>
      <c r="B445" s="119"/>
      <c r="C445" s="171" t="s">
        <v>438</v>
      </c>
      <c r="D445" s="172"/>
      <c r="E445" s="173"/>
      <c r="F445" s="133"/>
      <c r="G445" s="133"/>
      <c r="H445" s="133"/>
      <c r="I445" s="133"/>
      <c r="J445" s="133"/>
      <c r="K445" s="134"/>
      <c r="L445" s="134"/>
      <c r="M445" s="133"/>
      <c r="N445" s="135"/>
      <c r="O445" s="136"/>
    </row>
    <row r="446" spans="1:15" ht="22.5">
      <c r="A446" s="9" t="s">
        <v>470</v>
      </c>
      <c r="B446" s="2" t="s">
        <v>476</v>
      </c>
      <c r="C446" s="2">
        <v>3</v>
      </c>
      <c r="D446" s="2" t="s">
        <v>50</v>
      </c>
      <c r="E446" s="2" t="s">
        <v>105</v>
      </c>
      <c r="F446" s="2">
        <v>100</v>
      </c>
      <c r="G446" s="2">
        <v>20</v>
      </c>
      <c r="H446" s="2">
        <v>20</v>
      </c>
      <c r="I446" s="154"/>
      <c r="J446" s="2">
        <f>F446+G446+H446+I446</f>
        <v>140</v>
      </c>
      <c r="K446" s="23" t="s">
        <v>68</v>
      </c>
      <c r="L446" s="2">
        <v>2201310</v>
      </c>
      <c r="M446" s="2">
        <f t="shared" ref="M446" si="116">C446*J446</f>
        <v>420</v>
      </c>
      <c r="N446" s="155"/>
      <c r="O446" s="156"/>
    </row>
    <row r="447" spans="1:15" ht="22.5">
      <c r="A447" s="9" t="s">
        <v>546</v>
      </c>
      <c r="B447" s="2" t="s">
        <v>589</v>
      </c>
      <c r="C447" s="2">
        <v>10</v>
      </c>
      <c r="D447" s="2" t="s">
        <v>50</v>
      </c>
      <c r="E447" s="2" t="s">
        <v>105</v>
      </c>
      <c r="F447" s="2">
        <v>300</v>
      </c>
      <c r="G447" s="2">
        <v>50</v>
      </c>
      <c r="H447" s="2">
        <v>50</v>
      </c>
      <c r="I447" s="154"/>
      <c r="J447" s="2">
        <f t="shared" ref="J447:J448" si="117">F447+G447+H447+I447</f>
        <v>400</v>
      </c>
      <c r="K447" s="23" t="s">
        <v>68</v>
      </c>
      <c r="L447" s="2">
        <v>2201310</v>
      </c>
      <c r="M447" s="2">
        <f t="shared" ref="M447:M448" si="118">C447*J447</f>
        <v>4000</v>
      </c>
      <c r="N447" s="155"/>
      <c r="O447" s="156"/>
    </row>
    <row r="448" spans="1:15" ht="22.5">
      <c r="A448" s="9" t="s">
        <v>458</v>
      </c>
      <c r="B448" s="2" t="s">
        <v>590</v>
      </c>
      <c r="C448" s="2">
        <v>8</v>
      </c>
      <c r="D448" s="2" t="s">
        <v>447</v>
      </c>
      <c r="E448" s="2" t="s">
        <v>576</v>
      </c>
      <c r="F448" s="2">
        <v>6</v>
      </c>
      <c r="G448" s="2">
        <v>1</v>
      </c>
      <c r="H448" s="2"/>
      <c r="I448" s="2">
        <v>1</v>
      </c>
      <c r="J448" s="2">
        <f t="shared" si="117"/>
        <v>8</v>
      </c>
      <c r="K448" s="23" t="s">
        <v>68</v>
      </c>
      <c r="L448" s="2">
        <v>2201310</v>
      </c>
      <c r="M448" s="2">
        <f t="shared" si="118"/>
        <v>64</v>
      </c>
      <c r="N448" s="155"/>
      <c r="O448" s="156"/>
    </row>
    <row r="449" spans="1:16" s="18" customFormat="1" ht="11.25" customHeight="1">
      <c r="A449" s="10" t="s">
        <v>438</v>
      </c>
      <c r="B449" s="157"/>
      <c r="C449" s="171" t="s">
        <v>35</v>
      </c>
      <c r="D449" s="172"/>
      <c r="E449" s="173"/>
      <c r="F449" s="158"/>
      <c r="G449" s="158"/>
      <c r="H449" s="158"/>
      <c r="I449" s="158"/>
      <c r="J449" s="158"/>
      <c r="K449" s="158"/>
      <c r="L449" s="158"/>
      <c r="M449" s="158"/>
      <c r="N449" s="159"/>
      <c r="O449" s="160"/>
    </row>
    <row r="450" spans="1:16" s="19" customFormat="1">
      <c r="A450" s="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7"/>
      <c r="O450" s="12"/>
      <c r="P450" s="18"/>
    </row>
    <row r="451" spans="1:16" s="19" customFormat="1">
      <c r="A451" s="9"/>
      <c r="B451" s="2"/>
      <c r="C451" s="171" t="s">
        <v>72</v>
      </c>
      <c r="D451" s="172"/>
      <c r="E451" s="173"/>
      <c r="F451" s="2"/>
      <c r="G451" s="2"/>
      <c r="H451" s="2"/>
      <c r="I451" s="2"/>
      <c r="J451" s="2"/>
      <c r="K451" s="2"/>
      <c r="L451" s="2"/>
      <c r="M451" s="2"/>
      <c r="N451" s="17"/>
      <c r="O451" s="50"/>
      <c r="P451" s="18"/>
    </row>
    <row r="452" spans="1:16" s="19" customFormat="1" ht="23.25" customHeight="1">
      <c r="A452" s="9" t="s">
        <v>531</v>
      </c>
      <c r="B452" s="2" t="s">
        <v>476</v>
      </c>
      <c r="C452" s="2">
        <v>4</v>
      </c>
      <c r="D452" s="2" t="s">
        <v>50</v>
      </c>
      <c r="E452" s="2" t="s">
        <v>124</v>
      </c>
      <c r="F452" s="2">
        <v>50</v>
      </c>
      <c r="G452" s="2">
        <v>14</v>
      </c>
      <c r="H452" s="2">
        <v>15</v>
      </c>
      <c r="I452" s="2"/>
      <c r="J452" s="2">
        <f>F452+G452+H452+I452</f>
        <v>79</v>
      </c>
      <c r="K452" s="2" t="s">
        <v>68</v>
      </c>
      <c r="L452" s="2">
        <v>2201310</v>
      </c>
      <c r="M452" s="2">
        <f>C452*J452</f>
        <v>316</v>
      </c>
      <c r="N452" s="17"/>
      <c r="O452" s="12"/>
      <c r="P452" s="18"/>
    </row>
    <row r="453" spans="1:16" s="19" customFormat="1" ht="22.5">
      <c r="A453" s="11" t="s">
        <v>470</v>
      </c>
      <c r="B453" s="2" t="s">
        <v>476</v>
      </c>
      <c r="C453" s="2">
        <v>4</v>
      </c>
      <c r="D453" s="2" t="s">
        <v>50</v>
      </c>
      <c r="E453" s="2" t="s">
        <v>105</v>
      </c>
      <c r="F453" s="2">
        <v>50</v>
      </c>
      <c r="G453" s="2">
        <v>14</v>
      </c>
      <c r="H453" s="2">
        <v>15</v>
      </c>
      <c r="I453" s="48"/>
      <c r="J453" s="2">
        <f>F453+G453+H453+I453</f>
        <v>79</v>
      </c>
      <c r="K453" s="23" t="s">
        <v>68</v>
      </c>
      <c r="L453" s="2">
        <v>2201310</v>
      </c>
      <c r="M453" s="2">
        <f t="shared" ref="M453:M456" si="119">C453*J453</f>
        <v>316</v>
      </c>
      <c r="N453" s="17"/>
      <c r="O453" s="50"/>
      <c r="P453" s="18"/>
    </row>
    <row r="454" spans="1:16" s="19" customFormat="1" ht="22.5">
      <c r="A454" s="11" t="s">
        <v>546</v>
      </c>
      <c r="B454" s="2" t="s">
        <v>428</v>
      </c>
      <c r="C454" s="2">
        <v>10</v>
      </c>
      <c r="D454" s="2" t="s">
        <v>50</v>
      </c>
      <c r="E454" s="2" t="s">
        <v>105</v>
      </c>
      <c r="F454" s="2">
        <v>100</v>
      </c>
      <c r="G454" s="2">
        <v>20</v>
      </c>
      <c r="H454" s="2">
        <v>20</v>
      </c>
      <c r="I454" s="48"/>
      <c r="J454" s="2">
        <f>F454+G454+H454+I454</f>
        <v>140</v>
      </c>
      <c r="K454" s="23" t="s">
        <v>68</v>
      </c>
      <c r="L454" s="2">
        <v>2201310</v>
      </c>
      <c r="M454" s="2">
        <f t="shared" ref="M454" si="120">C454*J454</f>
        <v>1400</v>
      </c>
      <c r="N454" s="17"/>
      <c r="O454" s="50"/>
      <c r="P454" s="18"/>
    </row>
    <row r="455" spans="1:16" ht="22.5">
      <c r="A455" s="9" t="s">
        <v>532</v>
      </c>
      <c r="B455" s="2" t="s">
        <v>428</v>
      </c>
      <c r="C455" s="2">
        <v>14</v>
      </c>
      <c r="D455" s="2" t="s">
        <v>50</v>
      </c>
      <c r="E455" s="2" t="s">
        <v>103</v>
      </c>
      <c r="F455" s="2">
        <v>100</v>
      </c>
      <c r="G455" s="2">
        <v>20</v>
      </c>
      <c r="H455" s="2">
        <v>30</v>
      </c>
      <c r="I455" s="2"/>
      <c r="J455" s="2">
        <f>F455+G455+H455+I455</f>
        <v>150</v>
      </c>
      <c r="K455" s="2" t="s">
        <v>87</v>
      </c>
      <c r="L455" s="2">
        <v>2201310</v>
      </c>
      <c r="M455" s="2">
        <f t="shared" si="119"/>
        <v>2100</v>
      </c>
      <c r="N455" s="17"/>
      <c r="O455" s="12"/>
    </row>
    <row r="456" spans="1:16" ht="22.5">
      <c r="A456" s="9" t="s">
        <v>458</v>
      </c>
      <c r="B456" s="2" t="s">
        <v>590</v>
      </c>
      <c r="C456" s="2">
        <v>8</v>
      </c>
      <c r="D456" s="2" t="s">
        <v>447</v>
      </c>
      <c r="E456" s="2" t="s">
        <v>576</v>
      </c>
      <c r="F456" s="2">
        <v>10</v>
      </c>
      <c r="G456" s="2">
        <v>1</v>
      </c>
      <c r="H456" s="2"/>
      <c r="I456" s="2">
        <v>1</v>
      </c>
      <c r="J456" s="2">
        <f t="shared" ref="J456" si="121">F456+G456+H456+I456</f>
        <v>12</v>
      </c>
      <c r="K456" s="23" t="s">
        <v>68</v>
      </c>
      <c r="L456" s="2">
        <v>2201310</v>
      </c>
      <c r="M456" s="2">
        <f t="shared" si="119"/>
        <v>96</v>
      </c>
      <c r="N456" s="155"/>
      <c r="O456" s="156"/>
    </row>
    <row r="457" spans="1:16">
      <c r="A457" s="10" t="s">
        <v>72</v>
      </c>
      <c r="B457" s="2"/>
      <c r="C457" s="171" t="s">
        <v>63</v>
      </c>
      <c r="D457" s="172"/>
      <c r="E457" s="173"/>
      <c r="F457" s="2"/>
      <c r="G457" s="2"/>
      <c r="H457" s="2"/>
      <c r="I457" s="2"/>
      <c r="J457" s="2"/>
      <c r="K457" s="2"/>
      <c r="L457" s="2"/>
      <c r="M457" s="2"/>
      <c r="N457" s="17"/>
      <c r="O457" s="12"/>
    </row>
    <row r="458" spans="1:16">
      <c r="A458" s="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7"/>
      <c r="O458" s="12"/>
    </row>
    <row r="459" spans="1:16">
      <c r="A459" s="9"/>
      <c r="B459" s="2"/>
      <c r="C459" s="171" t="s">
        <v>77</v>
      </c>
      <c r="D459" s="172"/>
      <c r="E459" s="173"/>
      <c r="F459" s="2"/>
      <c r="G459" s="2"/>
      <c r="H459" s="2"/>
      <c r="I459" s="2"/>
      <c r="J459" s="2"/>
      <c r="K459" s="2"/>
      <c r="L459" s="2"/>
      <c r="M459" s="2"/>
      <c r="N459" s="17"/>
      <c r="O459" s="12"/>
    </row>
    <row r="460" spans="1:16" ht="25.5" customHeight="1">
      <c r="A460" s="9" t="s">
        <v>531</v>
      </c>
      <c r="B460" s="2" t="s">
        <v>476</v>
      </c>
      <c r="C460" s="2">
        <v>5</v>
      </c>
      <c r="D460" s="2" t="s">
        <v>50</v>
      </c>
      <c r="E460" s="2" t="s">
        <v>123</v>
      </c>
      <c r="F460" s="2">
        <v>100</v>
      </c>
      <c r="G460" s="2">
        <v>50</v>
      </c>
      <c r="H460" s="2">
        <v>35</v>
      </c>
      <c r="I460" s="2"/>
      <c r="J460" s="2">
        <f t="shared" ref="J460:J464" si="122">F460+G460+H460+I460</f>
        <v>185</v>
      </c>
      <c r="K460" s="2" t="s">
        <v>68</v>
      </c>
      <c r="L460" s="2">
        <v>2201310</v>
      </c>
      <c r="M460" s="2">
        <f>C460*J460</f>
        <v>925</v>
      </c>
      <c r="N460" s="17"/>
      <c r="O460" s="12"/>
    </row>
    <row r="461" spans="1:16" s="18" customFormat="1" ht="22.5">
      <c r="A461" s="11" t="s">
        <v>470</v>
      </c>
      <c r="B461" s="2" t="s">
        <v>476</v>
      </c>
      <c r="C461" s="2">
        <v>10</v>
      </c>
      <c r="D461" s="2" t="s">
        <v>50</v>
      </c>
      <c r="E461" s="2" t="s">
        <v>105</v>
      </c>
      <c r="F461" s="2">
        <v>100</v>
      </c>
      <c r="G461" s="2">
        <v>50</v>
      </c>
      <c r="H461" s="2">
        <v>35</v>
      </c>
      <c r="I461" s="48"/>
      <c r="J461" s="2">
        <f t="shared" si="122"/>
        <v>185</v>
      </c>
      <c r="K461" s="23" t="s">
        <v>68</v>
      </c>
      <c r="L461" s="2">
        <v>2201310</v>
      </c>
      <c r="M461" s="2">
        <f t="shared" ref="M461:M464" si="123">C461*J461</f>
        <v>1850</v>
      </c>
      <c r="N461" s="17"/>
      <c r="O461" s="50"/>
    </row>
    <row r="462" spans="1:16" s="19" customFormat="1" ht="22.5">
      <c r="A462" s="11" t="s">
        <v>546</v>
      </c>
      <c r="B462" s="2" t="s">
        <v>428</v>
      </c>
      <c r="C462" s="2">
        <v>10</v>
      </c>
      <c r="D462" s="2" t="s">
        <v>50</v>
      </c>
      <c r="E462" s="2" t="s">
        <v>105</v>
      </c>
      <c r="F462" s="2">
        <v>300</v>
      </c>
      <c r="G462" s="2">
        <v>50</v>
      </c>
      <c r="H462" s="2">
        <v>70</v>
      </c>
      <c r="I462" s="48"/>
      <c r="J462" s="2">
        <f>F462+G462+H462+I462</f>
        <v>420</v>
      </c>
      <c r="K462" s="23" t="s">
        <v>68</v>
      </c>
      <c r="L462" s="2">
        <v>2201310</v>
      </c>
      <c r="M462" s="2">
        <f t="shared" si="123"/>
        <v>4200</v>
      </c>
      <c r="N462" s="17"/>
      <c r="O462" s="50"/>
      <c r="P462" s="18"/>
    </row>
    <row r="463" spans="1:16" ht="22.5">
      <c r="A463" s="9" t="s">
        <v>532</v>
      </c>
      <c r="B463" s="2" t="s">
        <v>428</v>
      </c>
      <c r="C463" s="2">
        <v>15</v>
      </c>
      <c r="D463" s="2" t="s">
        <v>50</v>
      </c>
      <c r="E463" s="2" t="s">
        <v>103</v>
      </c>
      <c r="F463" s="2">
        <v>300</v>
      </c>
      <c r="G463" s="2">
        <v>50</v>
      </c>
      <c r="H463" s="2">
        <v>70</v>
      </c>
      <c r="I463" s="2"/>
      <c r="J463" s="2">
        <f t="shared" si="122"/>
        <v>420</v>
      </c>
      <c r="K463" s="2" t="s">
        <v>87</v>
      </c>
      <c r="L463" s="2">
        <v>2201310</v>
      </c>
      <c r="M463" s="2">
        <f t="shared" si="123"/>
        <v>6300</v>
      </c>
      <c r="N463" s="17"/>
      <c r="O463" s="12"/>
    </row>
    <row r="464" spans="1:16" ht="22.5">
      <c r="A464" s="9" t="s">
        <v>458</v>
      </c>
      <c r="B464" s="2" t="s">
        <v>590</v>
      </c>
      <c r="C464" s="2">
        <v>8</v>
      </c>
      <c r="D464" s="2" t="s">
        <v>447</v>
      </c>
      <c r="E464" s="2" t="s">
        <v>576</v>
      </c>
      <c r="F464" s="2">
        <v>12</v>
      </c>
      <c r="G464" s="2">
        <v>2</v>
      </c>
      <c r="H464" s="2"/>
      <c r="I464" s="2">
        <v>1</v>
      </c>
      <c r="J464" s="2">
        <f t="shared" si="122"/>
        <v>15</v>
      </c>
      <c r="K464" s="23" t="s">
        <v>68</v>
      </c>
      <c r="L464" s="2">
        <v>2201310</v>
      </c>
      <c r="M464" s="2">
        <f t="shared" si="123"/>
        <v>120</v>
      </c>
      <c r="N464" s="155"/>
      <c r="O464" s="156"/>
    </row>
    <row r="465" spans="1:16" s="19" customFormat="1">
      <c r="A465" s="10" t="s">
        <v>54</v>
      </c>
      <c r="B465" s="2"/>
      <c r="C465" s="171" t="s">
        <v>63</v>
      </c>
      <c r="D465" s="172"/>
      <c r="E465" s="173"/>
      <c r="F465" s="2"/>
      <c r="G465" s="2"/>
      <c r="H465" s="2"/>
      <c r="I465" s="2"/>
      <c r="J465" s="2"/>
      <c r="K465" s="2"/>
      <c r="L465" s="2"/>
      <c r="M465" s="2"/>
      <c r="N465" s="17"/>
      <c r="O465" s="12"/>
      <c r="P465" s="18"/>
    </row>
    <row r="466" spans="1:16" s="19" customFormat="1">
      <c r="A466" s="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7"/>
      <c r="O466" s="50"/>
      <c r="P466" s="18"/>
    </row>
    <row r="467" spans="1:16" s="19" customFormat="1">
      <c r="A467" s="10"/>
      <c r="B467" s="114"/>
      <c r="C467" s="171" t="s">
        <v>20</v>
      </c>
      <c r="D467" s="172"/>
      <c r="E467" s="173"/>
      <c r="F467" s="2"/>
      <c r="G467" s="2"/>
      <c r="H467" s="2"/>
      <c r="I467" s="2"/>
      <c r="J467" s="2"/>
      <c r="K467" s="109"/>
      <c r="L467" s="109"/>
      <c r="M467" s="2"/>
      <c r="N467" s="17"/>
      <c r="O467" s="50"/>
      <c r="P467" s="18"/>
    </row>
    <row r="468" spans="1:16" s="19" customFormat="1" ht="22.5">
      <c r="A468" s="9" t="s">
        <v>531</v>
      </c>
      <c r="B468" s="2" t="s">
        <v>271</v>
      </c>
      <c r="C468" s="2">
        <v>6</v>
      </c>
      <c r="D468" s="2" t="s">
        <v>50</v>
      </c>
      <c r="E468" s="2" t="s">
        <v>123</v>
      </c>
      <c r="F468" s="2">
        <v>100</v>
      </c>
      <c r="G468" s="2">
        <v>20</v>
      </c>
      <c r="H468" s="2">
        <v>20</v>
      </c>
      <c r="I468" s="2"/>
      <c r="J468" s="2">
        <f>F468+G468+H468+I468</f>
        <v>140</v>
      </c>
      <c r="K468" s="2" t="s">
        <v>68</v>
      </c>
      <c r="L468" s="2">
        <v>2201310</v>
      </c>
      <c r="M468" s="2">
        <f>C468*J468</f>
        <v>840</v>
      </c>
      <c r="N468" s="17"/>
      <c r="O468" s="50"/>
      <c r="P468" s="18"/>
    </row>
    <row r="469" spans="1:16" s="19" customFormat="1" ht="22.5">
      <c r="A469" s="9" t="s">
        <v>591</v>
      </c>
      <c r="B469" s="2" t="s">
        <v>592</v>
      </c>
      <c r="C469" s="2">
        <v>5</v>
      </c>
      <c r="D469" s="2" t="s">
        <v>593</v>
      </c>
      <c r="E469" s="2" t="s">
        <v>103</v>
      </c>
      <c r="F469" s="2">
        <v>10</v>
      </c>
      <c r="G469" s="2">
        <v>1</v>
      </c>
      <c r="H469" s="2"/>
      <c r="I469" s="2">
        <v>1</v>
      </c>
      <c r="J469" s="2">
        <f>F469+G469+H469+I469</f>
        <v>12</v>
      </c>
      <c r="K469" s="2" t="s">
        <v>75</v>
      </c>
      <c r="L469" s="2">
        <v>2201310</v>
      </c>
      <c r="M469" s="2">
        <f t="shared" ref="M469:M470" si="124">C469*J469</f>
        <v>60</v>
      </c>
      <c r="N469" s="17"/>
      <c r="O469" s="50"/>
      <c r="P469" s="18"/>
    </row>
    <row r="470" spans="1:16" ht="22.5">
      <c r="A470" s="9" t="s">
        <v>532</v>
      </c>
      <c r="B470" s="2" t="s">
        <v>428</v>
      </c>
      <c r="C470" s="2">
        <v>15</v>
      </c>
      <c r="D470" s="2" t="s">
        <v>50</v>
      </c>
      <c r="E470" s="2" t="s">
        <v>103</v>
      </c>
      <c r="F470" s="2">
        <v>300</v>
      </c>
      <c r="G470" s="2">
        <v>50</v>
      </c>
      <c r="H470" s="2">
        <v>70</v>
      </c>
      <c r="I470" s="2"/>
      <c r="J470" s="2">
        <f t="shared" ref="J470" si="125">F470+G470+H470+I470</f>
        <v>420</v>
      </c>
      <c r="K470" s="2" t="s">
        <v>87</v>
      </c>
      <c r="L470" s="2">
        <v>2201310</v>
      </c>
      <c r="M470" s="2">
        <f t="shared" si="124"/>
        <v>6300</v>
      </c>
      <c r="N470" s="17"/>
      <c r="O470" s="12"/>
    </row>
    <row r="471" spans="1:16" s="19" customFormat="1">
      <c r="A471" s="10" t="s">
        <v>20</v>
      </c>
      <c r="B471" s="114"/>
      <c r="C471" s="171" t="s">
        <v>35</v>
      </c>
      <c r="D471" s="172"/>
      <c r="E471" s="173"/>
      <c r="F471" s="2"/>
      <c r="G471" s="2"/>
      <c r="H471" s="2"/>
      <c r="I471" s="2"/>
      <c r="J471" s="2"/>
      <c r="K471" s="109"/>
      <c r="L471" s="109"/>
      <c r="M471" s="2"/>
      <c r="N471" s="17"/>
      <c r="O471" s="50"/>
      <c r="P471" s="18"/>
    </row>
    <row r="472" spans="1:16" s="19" customFormat="1">
      <c r="A472" s="10"/>
      <c r="B472" s="114"/>
      <c r="C472" s="109"/>
      <c r="D472" s="114"/>
      <c r="E472" s="109"/>
      <c r="F472" s="2"/>
      <c r="G472" s="2"/>
      <c r="H472" s="2"/>
      <c r="I472" s="2"/>
      <c r="J472" s="2"/>
      <c r="K472" s="109"/>
      <c r="L472" s="109"/>
      <c r="M472" s="2"/>
      <c r="N472" s="17"/>
      <c r="O472" s="50"/>
      <c r="P472" s="18"/>
    </row>
    <row r="473" spans="1:16" s="19" customFormat="1">
      <c r="A473" s="32"/>
      <c r="B473" s="5"/>
      <c r="C473" s="178" t="s">
        <v>146</v>
      </c>
      <c r="D473" s="178"/>
      <c r="E473" s="178"/>
      <c r="F473" s="20"/>
      <c r="G473" s="20"/>
      <c r="H473" s="2"/>
      <c r="I473" s="20"/>
      <c r="J473" s="22"/>
      <c r="K473" s="23"/>
      <c r="L473" s="24"/>
      <c r="M473" s="25"/>
      <c r="N473" s="25"/>
      <c r="O473" s="50"/>
      <c r="P473" s="18"/>
    </row>
    <row r="474" spans="1:16" s="19" customFormat="1" ht="33.75">
      <c r="A474" s="13" t="s">
        <v>401</v>
      </c>
      <c r="B474" s="2" t="s">
        <v>275</v>
      </c>
      <c r="C474" s="20">
        <v>5</v>
      </c>
      <c r="D474" s="2" t="s">
        <v>50</v>
      </c>
      <c r="E474" s="21" t="s">
        <v>111</v>
      </c>
      <c r="F474" s="20">
        <v>40</v>
      </c>
      <c r="G474" s="20">
        <v>10</v>
      </c>
      <c r="H474" s="20">
        <v>6</v>
      </c>
      <c r="I474" s="20">
        <v>1</v>
      </c>
      <c r="J474" s="22">
        <f>SUM(F474:I474)</f>
        <v>57</v>
      </c>
      <c r="K474" s="23" t="s">
        <v>68</v>
      </c>
      <c r="L474" s="24">
        <v>2201310</v>
      </c>
      <c r="M474" s="99">
        <f>C474*J474</f>
        <v>285</v>
      </c>
      <c r="N474" s="25"/>
      <c r="O474" s="50"/>
      <c r="P474" s="18"/>
    </row>
    <row r="475" spans="1:16" s="19" customFormat="1" ht="33.75">
      <c r="A475" s="13" t="s">
        <v>402</v>
      </c>
      <c r="B475" s="2" t="s">
        <v>369</v>
      </c>
      <c r="C475" s="20">
        <v>5</v>
      </c>
      <c r="D475" s="2" t="s">
        <v>50</v>
      </c>
      <c r="E475" s="21" t="s">
        <v>111</v>
      </c>
      <c r="F475" s="20">
        <v>35</v>
      </c>
      <c r="G475" s="20">
        <v>8</v>
      </c>
      <c r="H475" s="20">
        <v>6</v>
      </c>
      <c r="I475" s="20">
        <v>1</v>
      </c>
      <c r="J475" s="22">
        <f>SUM(F475:I475)</f>
        <v>50</v>
      </c>
      <c r="K475" s="23" t="s">
        <v>68</v>
      </c>
      <c r="L475" s="24">
        <v>2201310</v>
      </c>
      <c r="M475" s="99">
        <f>C475*J475</f>
        <v>250</v>
      </c>
      <c r="N475" s="25"/>
      <c r="O475" s="50"/>
      <c r="P475" s="18"/>
    </row>
    <row r="476" spans="1:16" s="19" customFormat="1" ht="33.75">
      <c r="A476" s="13" t="s">
        <v>403</v>
      </c>
      <c r="B476" s="2" t="s">
        <v>367</v>
      </c>
      <c r="C476" s="21">
        <v>4</v>
      </c>
      <c r="D476" s="2" t="s">
        <v>50</v>
      </c>
      <c r="E476" s="21" t="s">
        <v>141</v>
      </c>
      <c r="F476" s="21">
        <v>40</v>
      </c>
      <c r="G476" s="21">
        <v>10</v>
      </c>
      <c r="H476" s="20">
        <v>8</v>
      </c>
      <c r="I476" s="21">
        <v>1</v>
      </c>
      <c r="J476" s="22">
        <f t="shared" ref="J476:J478" si="126">SUM(F476:I476)</f>
        <v>59</v>
      </c>
      <c r="K476" s="23" t="s">
        <v>68</v>
      </c>
      <c r="L476" s="24">
        <v>2201310</v>
      </c>
      <c r="M476" s="99">
        <f t="shared" ref="M476:M478" si="127">C476*J476</f>
        <v>236</v>
      </c>
      <c r="N476" s="25"/>
      <c r="O476" s="50"/>
      <c r="P476" s="18"/>
    </row>
    <row r="477" spans="1:16" s="19" customFormat="1" ht="33.75">
      <c r="A477" s="13" t="s">
        <v>267</v>
      </c>
      <c r="B477" s="2" t="s">
        <v>368</v>
      </c>
      <c r="C477" s="20">
        <v>4</v>
      </c>
      <c r="D477" s="2" t="s">
        <v>50</v>
      </c>
      <c r="E477" s="21" t="s">
        <v>141</v>
      </c>
      <c r="F477" s="20">
        <v>30</v>
      </c>
      <c r="G477" s="20">
        <v>8</v>
      </c>
      <c r="H477" s="21">
        <v>7</v>
      </c>
      <c r="I477" s="20">
        <v>1</v>
      </c>
      <c r="J477" s="22">
        <f t="shared" si="126"/>
        <v>46</v>
      </c>
      <c r="K477" s="23" t="s">
        <v>68</v>
      </c>
      <c r="L477" s="24">
        <v>2201310</v>
      </c>
      <c r="M477" s="99">
        <f t="shared" si="127"/>
        <v>184</v>
      </c>
      <c r="N477" s="25"/>
      <c r="O477" s="50"/>
      <c r="P477" s="18"/>
    </row>
    <row r="478" spans="1:16" s="19" customFormat="1" ht="33.75">
      <c r="A478" s="13" t="s">
        <v>145</v>
      </c>
      <c r="B478" s="2" t="s">
        <v>367</v>
      </c>
      <c r="C478" s="20">
        <v>5</v>
      </c>
      <c r="D478" s="2" t="s">
        <v>50</v>
      </c>
      <c r="E478" s="21" t="s">
        <v>111</v>
      </c>
      <c r="F478" s="20">
        <v>35</v>
      </c>
      <c r="G478" s="20">
        <v>8</v>
      </c>
      <c r="H478" s="20">
        <v>8</v>
      </c>
      <c r="I478" s="20">
        <v>1</v>
      </c>
      <c r="J478" s="22">
        <f t="shared" si="126"/>
        <v>52</v>
      </c>
      <c r="K478" s="23" t="s">
        <v>68</v>
      </c>
      <c r="L478" s="24">
        <v>2201310</v>
      </c>
      <c r="M478" s="99">
        <f t="shared" si="127"/>
        <v>260</v>
      </c>
      <c r="N478" s="25"/>
      <c r="O478" s="50"/>
      <c r="P478" s="18"/>
    </row>
    <row r="479" spans="1:16" s="19" customFormat="1">
      <c r="A479" s="10" t="s">
        <v>146</v>
      </c>
      <c r="B479" s="5"/>
      <c r="C479" s="171" t="s">
        <v>63</v>
      </c>
      <c r="D479" s="172"/>
      <c r="E479" s="173"/>
      <c r="F479" s="20"/>
      <c r="G479" s="20"/>
      <c r="H479" s="20"/>
      <c r="I479" s="20"/>
      <c r="J479" s="22"/>
      <c r="K479" s="23"/>
      <c r="L479" s="24"/>
      <c r="M479" s="25"/>
      <c r="N479" s="25"/>
      <c r="O479" s="50"/>
      <c r="P479" s="18"/>
    </row>
    <row r="480" spans="1:16" s="19" customFormat="1">
      <c r="A480" s="10"/>
      <c r="B480" s="114"/>
      <c r="C480" s="109"/>
      <c r="D480" s="114"/>
      <c r="E480" s="109"/>
      <c r="F480" s="2"/>
      <c r="G480" s="2"/>
      <c r="H480" s="20"/>
      <c r="I480" s="2"/>
      <c r="J480" s="2"/>
      <c r="K480" s="109"/>
      <c r="L480" s="109"/>
      <c r="M480" s="2"/>
      <c r="N480" s="17"/>
      <c r="O480" s="50"/>
      <c r="P480" s="18"/>
    </row>
    <row r="481" spans="1:16" s="19" customFormat="1">
      <c r="A481" s="10"/>
      <c r="B481" s="114"/>
      <c r="C481" s="171" t="s">
        <v>629</v>
      </c>
      <c r="D481" s="172"/>
      <c r="E481" s="173"/>
      <c r="F481" s="2"/>
      <c r="G481" s="2"/>
      <c r="H481" s="2"/>
      <c r="I481" s="2"/>
      <c r="J481" s="2"/>
      <c r="K481" s="143"/>
      <c r="L481" s="143"/>
      <c r="M481" s="2"/>
      <c r="N481" s="17"/>
      <c r="O481" s="50"/>
      <c r="P481" s="18"/>
    </row>
    <row r="482" spans="1:16" s="19" customFormat="1" ht="22.5">
      <c r="A482" s="9" t="s">
        <v>591</v>
      </c>
      <c r="B482" s="2" t="s">
        <v>630</v>
      </c>
      <c r="C482" s="2">
        <v>5</v>
      </c>
      <c r="D482" s="2" t="s">
        <v>631</v>
      </c>
      <c r="E482" s="2" t="s">
        <v>103</v>
      </c>
      <c r="F482" s="2">
        <v>10</v>
      </c>
      <c r="G482" s="2">
        <v>1</v>
      </c>
      <c r="H482" s="2"/>
      <c r="I482" s="2">
        <v>1</v>
      </c>
      <c r="J482" s="2">
        <f>F482+G482+H482+I482</f>
        <v>12</v>
      </c>
      <c r="K482" s="2" t="s">
        <v>75</v>
      </c>
      <c r="L482" s="2">
        <v>2201310</v>
      </c>
      <c r="M482" s="2">
        <f t="shared" ref="M482" si="128">C482*J482</f>
        <v>60</v>
      </c>
      <c r="N482" s="17"/>
      <c r="O482" s="50"/>
      <c r="P482" s="18"/>
    </row>
    <row r="483" spans="1:16" s="19" customFormat="1">
      <c r="A483" s="10" t="s">
        <v>20</v>
      </c>
      <c r="B483" s="114"/>
      <c r="C483" s="171" t="s">
        <v>35</v>
      </c>
      <c r="D483" s="172"/>
      <c r="E483" s="173"/>
      <c r="F483" s="2"/>
      <c r="G483" s="2"/>
      <c r="H483" s="2"/>
      <c r="I483" s="2"/>
      <c r="J483" s="2"/>
      <c r="K483" s="143"/>
      <c r="L483" s="143"/>
      <c r="M483" s="2"/>
      <c r="N483" s="17"/>
      <c r="O483" s="50"/>
      <c r="P483" s="18"/>
    </row>
    <row r="484" spans="1:16" s="19" customFormat="1">
      <c r="A484" s="10"/>
      <c r="B484" s="114"/>
      <c r="C484" s="140"/>
      <c r="D484" s="141"/>
      <c r="E484" s="142"/>
      <c r="F484" s="2"/>
      <c r="G484" s="2"/>
      <c r="H484" s="2"/>
      <c r="I484" s="2"/>
      <c r="J484" s="2"/>
      <c r="K484" s="143"/>
      <c r="L484" s="143"/>
      <c r="M484" s="2"/>
      <c r="N484" s="17"/>
      <c r="O484" s="50"/>
      <c r="P484" s="18"/>
    </row>
    <row r="485" spans="1:16" s="19" customFormat="1">
      <c r="A485" s="145"/>
      <c r="B485" s="146"/>
      <c r="C485" s="168" t="s">
        <v>205</v>
      </c>
      <c r="D485" s="169"/>
      <c r="E485" s="170"/>
      <c r="F485" s="146"/>
      <c r="G485" s="146"/>
      <c r="H485" s="146"/>
      <c r="I485" s="146"/>
      <c r="J485" s="146"/>
      <c r="K485" s="146"/>
      <c r="L485" s="146"/>
      <c r="M485" s="146"/>
      <c r="N485" s="147"/>
      <c r="O485" s="148"/>
      <c r="P485" s="18"/>
    </row>
    <row r="486" spans="1:16" s="19" customFormat="1" ht="22.5">
      <c r="A486" s="145" t="s">
        <v>73</v>
      </c>
      <c r="B486" s="146" t="s">
        <v>50</v>
      </c>
      <c r="C486" s="146">
        <v>3</v>
      </c>
      <c r="D486" s="146" t="s">
        <v>50</v>
      </c>
      <c r="E486" s="146" t="s">
        <v>125</v>
      </c>
      <c r="F486" s="146">
        <v>400</v>
      </c>
      <c r="G486" s="146">
        <v>40</v>
      </c>
      <c r="H486" s="146">
        <v>35</v>
      </c>
      <c r="I486" s="146"/>
      <c r="J486" s="146">
        <f>F486+G486+H486+I486</f>
        <v>475</v>
      </c>
      <c r="K486" s="146" t="s">
        <v>68</v>
      </c>
      <c r="L486" s="146">
        <v>2201310</v>
      </c>
      <c r="M486" s="146">
        <f>C486*J486</f>
        <v>1425</v>
      </c>
      <c r="N486" s="147"/>
      <c r="O486" s="148"/>
      <c r="P486" s="18"/>
    </row>
    <row r="487" spans="1:16" s="19" customFormat="1" ht="22.5">
      <c r="A487" s="145" t="s">
        <v>74</v>
      </c>
      <c r="B487" s="146" t="s">
        <v>50</v>
      </c>
      <c r="C487" s="161">
        <v>4</v>
      </c>
      <c r="D487" s="146" t="s">
        <v>50</v>
      </c>
      <c r="E487" s="146" t="s">
        <v>124</v>
      </c>
      <c r="F487" s="146">
        <v>300</v>
      </c>
      <c r="G487" s="146">
        <v>20</v>
      </c>
      <c r="H487" s="146">
        <v>35</v>
      </c>
      <c r="I487" s="146"/>
      <c r="J487" s="146">
        <f t="shared" ref="J487" si="129">F487+G487+H487+I487</f>
        <v>355</v>
      </c>
      <c r="K487" s="146" t="s">
        <v>68</v>
      </c>
      <c r="L487" s="146">
        <v>2201310</v>
      </c>
      <c r="M487" s="146">
        <f t="shared" ref="M487" si="130">C487*J487</f>
        <v>1420</v>
      </c>
      <c r="N487" s="147"/>
      <c r="O487" s="148"/>
      <c r="P487" s="18"/>
    </row>
    <row r="488" spans="1:16" s="19" customFormat="1">
      <c r="A488" s="145"/>
      <c r="B488" s="146"/>
      <c r="C488" s="168" t="s">
        <v>36</v>
      </c>
      <c r="D488" s="169"/>
      <c r="E488" s="170"/>
      <c r="F488" s="146"/>
      <c r="G488" s="146"/>
      <c r="H488" s="146"/>
      <c r="I488" s="146"/>
      <c r="J488" s="146"/>
      <c r="K488" s="146"/>
      <c r="L488" s="146"/>
      <c r="M488" s="146"/>
      <c r="N488" s="147"/>
      <c r="O488" s="148"/>
      <c r="P488" s="18"/>
    </row>
    <row r="489" spans="1:16" s="19" customFormat="1">
      <c r="A489" s="9"/>
      <c r="B489" s="2"/>
      <c r="C489" s="105"/>
      <c r="D489" s="116"/>
      <c r="E489" s="106"/>
      <c r="F489" s="2"/>
      <c r="G489" s="2"/>
      <c r="H489" s="2"/>
      <c r="I489" s="2"/>
      <c r="J489" s="2"/>
      <c r="K489" s="2"/>
      <c r="L489" s="2"/>
      <c r="M489" s="2"/>
      <c r="N489" s="17"/>
      <c r="O489" s="12"/>
      <c r="P489" s="18"/>
    </row>
    <row r="490" spans="1:16" s="19" customFormat="1">
      <c r="A490" s="9"/>
      <c r="B490" s="2"/>
      <c r="C490" s="171" t="s">
        <v>4</v>
      </c>
      <c r="D490" s="172"/>
      <c r="E490" s="173"/>
      <c r="F490" s="2"/>
      <c r="G490" s="2"/>
      <c r="H490" s="2"/>
      <c r="I490" s="2"/>
      <c r="J490" s="2"/>
      <c r="K490" s="2"/>
      <c r="L490" s="2"/>
      <c r="M490" s="2"/>
      <c r="N490" s="17"/>
      <c r="O490" s="12"/>
      <c r="P490" s="18"/>
    </row>
    <row r="491" spans="1:16" s="19" customFormat="1" ht="22.5">
      <c r="A491" s="9" t="s">
        <v>179</v>
      </c>
      <c r="B491" s="2" t="s">
        <v>50</v>
      </c>
      <c r="C491" s="2">
        <v>2</v>
      </c>
      <c r="D491" s="2" t="s">
        <v>50</v>
      </c>
      <c r="E491" s="2" t="s">
        <v>124</v>
      </c>
      <c r="F491" s="2">
        <v>350</v>
      </c>
      <c r="G491" s="2">
        <v>50</v>
      </c>
      <c r="H491" s="2">
        <v>35</v>
      </c>
      <c r="I491" s="2"/>
      <c r="J491" s="22">
        <f>SUM(F491:I491)</f>
        <v>435</v>
      </c>
      <c r="K491" s="2" t="s">
        <v>68</v>
      </c>
      <c r="L491" s="2">
        <v>2201310</v>
      </c>
      <c r="M491" s="2">
        <f>C491*J491</f>
        <v>870</v>
      </c>
      <c r="N491" s="17"/>
      <c r="O491" s="12"/>
      <c r="P491" s="18"/>
    </row>
    <row r="492" spans="1:16" ht="22.5">
      <c r="A492" s="11" t="s">
        <v>553</v>
      </c>
      <c r="B492" s="2" t="s">
        <v>50</v>
      </c>
      <c r="C492" s="59">
        <v>10</v>
      </c>
      <c r="D492" s="2" t="s">
        <v>50</v>
      </c>
      <c r="E492" s="89" t="s">
        <v>268</v>
      </c>
      <c r="F492" s="61">
        <v>15</v>
      </c>
      <c r="G492" s="61">
        <v>4</v>
      </c>
      <c r="H492" s="61"/>
      <c r="I492" s="61">
        <v>1</v>
      </c>
      <c r="J492" s="2">
        <f t="shared" ref="J492" si="131">F492+G492+H492+I492</f>
        <v>20</v>
      </c>
      <c r="K492" s="2"/>
      <c r="L492" s="2">
        <v>2201310</v>
      </c>
      <c r="M492" s="2">
        <f t="shared" ref="M492" si="132">C492*J492</f>
        <v>200</v>
      </c>
      <c r="N492" s="17"/>
      <c r="O492" s="12"/>
    </row>
    <row r="493" spans="1:16">
      <c r="A493" s="10" t="s">
        <v>4</v>
      </c>
      <c r="B493" s="114"/>
      <c r="C493" s="171" t="s">
        <v>36</v>
      </c>
      <c r="D493" s="172"/>
      <c r="E493" s="173"/>
      <c r="F493" s="2"/>
      <c r="G493" s="2"/>
      <c r="H493" s="2"/>
      <c r="I493" s="2"/>
      <c r="J493" s="2"/>
      <c r="K493" s="2"/>
      <c r="L493" s="2"/>
      <c r="M493" s="2"/>
      <c r="N493" s="17"/>
      <c r="O493" s="12"/>
    </row>
    <row r="494" spans="1:16">
      <c r="A494" s="10"/>
      <c r="B494" s="114"/>
      <c r="C494" s="109"/>
      <c r="D494" s="114"/>
      <c r="E494" s="109"/>
      <c r="F494" s="2"/>
      <c r="G494" s="2"/>
      <c r="H494" s="2"/>
      <c r="I494" s="2"/>
      <c r="J494" s="2"/>
      <c r="K494" s="2"/>
      <c r="L494" s="2"/>
      <c r="M494" s="2"/>
      <c r="N494" s="17"/>
      <c r="O494" s="12"/>
    </row>
    <row r="495" spans="1:16">
      <c r="A495" s="10"/>
      <c r="B495" s="114"/>
      <c r="C495" s="171" t="s">
        <v>92</v>
      </c>
      <c r="D495" s="172"/>
      <c r="E495" s="173"/>
      <c r="F495" s="2"/>
      <c r="G495" s="2"/>
      <c r="H495" s="2"/>
      <c r="I495" s="2"/>
      <c r="J495" s="2"/>
      <c r="K495" s="2"/>
      <c r="L495" s="2"/>
      <c r="M495" s="2"/>
      <c r="N495" s="17"/>
      <c r="O495" s="12"/>
    </row>
    <row r="496" spans="1:16" ht="22.5">
      <c r="A496" s="9" t="s">
        <v>189</v>
      </c>
      <c r="B496" s="2" t="s">
        <v>50</v>
      </c>
      <c r="C496" s="2">
        <v>3</v>
      </c>
      <c r="D496" s="2" t="s">
        <v>50</v>
      </c>
      <c r="E496" s="2" t="s">
        <v>124</v>
      </c>
      <c r="F496" s="2">
        <v>120</v>
      </c>
      <c r="G496" s="2">
        <v>20</v>
      </c>
      <c r="H496" s="2">
        <v>25</v>
      </c>
      <c r="I496" s="2"/>
      <c r="J496" s="22">
        <f>SUM(F496:I496)</f>
        <v>165</v>
      </c>
      <c r="K496" s="2" t="s">
        <v>68</v>
      </c>
      <c r="L496" s="2">
        <v>2201310</v>
      </c>
      <c r="M496" s="2">
        <f>C496*J496</f>
        <v>495</v>
      </c>
      <c r="N496" s="17"/>
      <c r="O496" s="9"/>
    </row>
    <row r="497" spans="1:16" ht="22.5">
      <c r="A497" s="9" t="s">
        <v>404</v>
      </c>
      <c r="B497" s="2" t="s">
        <v>50</v>
      </c>
      <c r="C497" s="2">
        <v>4</v>
      </c>
      <c r="D497" s="2" t="s">
        <v>50</v>
      </c>
      <c r="E497" s="2" t="s">
        <v>105</v>
      </c>
      <c r="F497" s="2">
        <v>240</v>
      </c>
      <c r="G497" s="2">
        <v>40</v>
      </c>
      <c r="H497" s="2">
        <v>25</v>
      </c>
      <c r="I497" s="2"/>
      <c r="J497" s="22">
        <f>SUM(F497:I497)</f>
        <v>305</v>
      </c>
      <c r="K497" s="2" t="s">
        <v>68</v>
      </c>
      <c r="L497" s="2">
        <v>2201310</v>
      </c>
      <c r="M497" s="2">
        <f>C497*J497</f>
        <v>1220</v>
      </c>
      <c r="N497" s="17"/>
      <c r="O497" s="9"/>
    </row>
    <row r="498" spans="1:16">
      <c r="A498" s="10" t="s">
        <v>92</v>
      </c>
      <c r="B498" s="2"/>
      <c r="C498" s="171" t="s">
        <v>36</v>
      </c>
      <c r="D498" s="172"/>
      <c r="E498" s="173"/>
      <c r="F498" s="2"/>
      <c r="G498" s="2"/>
      <c r="H498" s="2"/>
      <c r="I498" s="2"/>
      <c r="J498" s="22"/>
      <c r="K498" s="2"/>
      <c r="L498" s="2"/>
      <c r="M498" s="2"/>
      <c r="N498" s="17"/>
      <c r="O498" s="9"/>
    </row>
    <row r="499" spans="1:16">
      <c r="A499" s="10"/>
      <c r="B499" s="114"/>
      <c r="C499" s="109"/>
      <c r="D499" s="114"/>
      <c r="E499" s="109"/>
      <c r="F499" s="2"/>
      <c r="G499" s="2"/>
      <c r="H499" s="2"/>
      <c r="I499" s="2"/>
      <c r="J499" s="22"/>
      <c r="K499" s="2"/>
      <c r="L499" s="2"/>
      <c r="M499" s="2"/>
      <c r="N499" s="17"/>
      <c r="O499" s="12"/>
    </row>
    <row r="500" spans="1:16" s="19" customFormat="1">
      <c r="A500" s="10"/>
      <c r="B500" s="114"/>
      <c r="C500" s="171" t="s">
        <v>30</v>
      </c>
      <c r="D500" s="172"/>
      <c r="E500" s="173"/>
      <c r="F500" s="2"/>
      <c r="G500" s="2"/>
      <c r="H500" s="2"/>
      <c r="I500" s="2"/>
      <c r="J500" s="22"/>
      <c r="K500" s="109"/>
      <c r="L500" s="109"/>
      <c r="M500" s="2"/>
      <c r="N500" s="17"/>
      <c r="O500" s="50"/>
      <c r="P500" s="18"/>
    </row>
    <row r="501" spans="1:16" s="19" customFormat="1" ht="22.5">
      <c r="A501" s="9" t="s">
        <v>531</v>
      </c>
      <c r="B501" s="2" t="s">
        <v>476</v>
      </c>
      <c r="C501" s="2">
        <v>6</v>
      </c>
      <c r="D501" s="2" t="s">
        <v>50</v>
      </c>
      <c r="E501" s="2" t="s">
        <v>123</v>
      </c>
      <c r="F501" s="2">
        <v>100</v>
      </c>
      <c r="G501" s="2">
        <v>25</v>
      </c>
      <c r="H501" s="2">
        <v>30</v>
      </c>
      <c r="I501" s="2"/>
      <c r="J501" s="22">
        <f>SUM(F501:I501)</f>
        <v>155</v>
      </c>
      <c r="K501" s="2" t="s">
        <v>68</v>
      </c>
      <c r="L501" s="2">
        <v>2201310</v>
      </c>
      <c r="M501" s="2">
        <f t="shared" ref="M501:M503" si="133">C501*J501</f>
        <v>930</v>
      </c>
      <c r="N501" s="17"/>
      <c r="O501" s="50"/>
      <c r="P501" s="18"/>
    </row>
    <row r="502" spans="1:16" ht="22.5">
      <c r="A502" s="9" t="s">
        <v>594</v>
      </c>
      <c r="B502" s="2" t="s">
        <v>50</v>
      </c>
      <c r="C502" s="2">
        <v>8</v>
      </c>
      <c r="D502" s="2" t="s">
        <v>134</v>
      </c>
      <c r="E502" s="89" t="s">
        <v>103</v>
      </c>
      <c r="F502" s="2">
        <v>10</v>
      </c>
      <c r="G502" s="2">
        <v>2</v>
      </c>
      <c r="H502" s="2"/>
      <c r="I502" s="2">
        <v>1</v>
      </c>
      <c r="J502" s="22">
        <f>SUM(F502:I502)</f>
        <v>13</v>
      </c>
      <c r="K502" s="2" t="s">
        <v>87</v>
      </c>
      <c r="L502" s="2">
        <v>2201310</v>
      </c>
      <c r="M502" s="2">
        <f t="shared" si="133"/>
        <v>104</v>
      </c>
      <c r="N502" s="17"/>
      <c r="O502" s="12"/>
    </row>
    <row r="503" spans="1:16" ht="22.5">
      <c r="A503" s="9" t="s">
        <v>532</v>
      </c>
      <c r="B503" s="2" t="s">
        <v>428</v>
      </c>
      <c r="C503" s="2">
        <v>15</v>
      </c>
      <c r="D503" s="2" t="s">
        <v>50</v>
      </c>
      <c r="E503" s="2" t="s">
        <v>103</v>
      </c>
      <c r="F503" s="2">
        <v>300</v>
      </c>
      <c r="G503" s="2">
        <v>30</v>
      </c>
      <c r="H503" s="2">
        <v>30</v>
      </c>
      <c r="I503" s="2"/>
      <c r="J503" s="2">
        <f>F503+G503+H503+I503</f>
        <v>360</v>
      </c>
      <c r="K503" s="2" t="s">
        <v>87</v>
      </c>
      <c r="L503" s="2">
        <v>2201310</v>
      </c>
      <c r="M503" s="2">
        <f t="shared" si="133"/>
        <v>5400</v>
      </c>
      <c r="N503" s="17"/>
      <c r="O503" s="12"/>
    </row>
    <row r="504" spans="1:16" s="19" customFormat="1">
      <c r="A504" s="10" t="s">
        <v>30</v>
      </c>
      <c r="B504" s="114"/>
      <c r="C504" s="171" t="s">
        <v>35</v>
      </c>
      <c r="D504" s="172"/>
      <c r="E504" s="173"/>
      <c r="F504" s="2"/>
      <c r="G504" s="2"/>
      <c r="H504" s="2"/>
      <c r="I504" s="2"/>
      <c r="J504" s="2"/>
      <c r="K504" s="143"/>
      <c r="L504" s="143"/>
      <c r="M504" s="2"/>
      <c r="N504" s="17"/>
      <c r="O504" s="50"/>
      <c r="P504" s="18"/>
    </row>
    <row r="505" spans="1:16" s="19" customFormat="1">
      <c r="A505" s="10"/>
      <c r="B505" s="114"/>
      <c r="C505" s="109"/>
      <c r="D505" s="114"/>
      <c r="E505" s="109"/>
      <c r="F505" s="2"/>
      <c r="G505" s="2"/>
      <c r="H505" s="2"/>
      <c r="I505" s="2"/>
      <c r="J505" s="2"/>
      <c r="K505" s="109"/>
      <c r="L505" s="109"/>
      <c r="M505" s="2"/>
      <c r="N505" s="17"/>
      <c r="O505" s="50"/>
      <c r="P505" s="18"/>
    </row>
    <row r="506" spans="1:16" s="19" customFormat="1">
      <c r="A506" s="10"/>
      <c r="B506" s="114"/>
      <c r="C506" s="171" t="s">
        <v>33</v>
      </c>
      <c r="D506" s="172"/>
      <c r="E506" s="173"/>
      <c r="F506" s="2"/>
      <c r="G506" s="2"/>
      <c r="H506" s="2"/>
      <c r="I506" s="2"/>
      <c r="J506" s="2"/>
      <c r="K506" s="109"/>
      <c r="L506" s="109"/>
      <c r="M506" s="2"/>
      <c r="N506" s="17"/>
      <c r="O506" s="50"/>
      <c r="P506" s="18"/>
    </row>
    <row r="507" spans="1:16" s="19" customFormat="1" ht="22.5">
      <c r="A507" s="9" t="s">
        <v>531</v>
      </c>
      <c r="B507" s="2" t="s">
        <v>476</v>
      </c>
      <c r="C507" s="2">
        <v>6</v>
      </c>
      <c r="D507" s="2" t="s">
        <v>50</v>
      </c>
      <c r="E507" s="2" t="s">
        <v>123</v>
      </c>
      <c r="F507" s="2">
        <v>100</v>
      </c>
      <c r="G507" s="2">
        <v>25</v>
      </c>
      <c r="H507" s="2">
        <v>30</v>
      </c>
      <c r="I507" s="2"/>
      <c r="J507" s="22">
        <f t="shared" ref="J507:J510" si="134">SUM(F507:I507)</f>
        <v>155</v>
      </c>
      <c r="K507" s="2" t="s">
        <v>68</v>
      </c>
      <c r="L507" s="2">
        <v>2201310</v>
      </c>
      <c r="M507" s="2">
        <f t="shared" ref="M507:M512" si="135">C507*J507</f>
        <v>930</v>
      </c>
      <c r="N507" s="17"/>
      <c r="O507" s="50"/>
      <c r="P507" s="18"/>
    </row>
    <row r="508" spans="1:16" ht="22.5">
      <c r="A508" s="11" t="s">
        <v>558</v>
      </c>
      <c r="B508" s="2" t="s">
        <v>476</v>
      </c>
      <c r="C508" s="2">
        <v>6</v>
      </c>
      <c r="D508" s="2" t="s">
        <v>50</v>
      </c>
      <c r="E508" s="2" t="s">
        <v>123</v>
      </c>
      <c r="F508" s="2">
        <v>100</v>
      </c>
      <c r="G508" s="2">
        <v>50</v>
      </c>
      <c r="H508" s="2">
        <v>70</v>
      </c>
      <c r="I508" s="48"/>
      <c r="J508" s="22">
        <f t="shared" si="134"/>
        <v>220</v>
      </c>
      <c r="K508" s="23" t="s">
        <v>68</v>
      </c>
      <c r="L508" s="2">
        <v>2201310</v>
      </c>
      <c r="M508" s="2">
        <f t="shared" ref="M508" si="136">C508*J508</f>
        <v>1320</v>
      </c>
      <c r="N508" s="17"/>
      <c r="O508" s="12"/>
    </row>
    <row r="509" spans="1:16" s="18" customFormat="1" ht="22.5">
      <c r="A509" s="9" t="s">
        <v>594</v>
      </c>
      <c r="B509" s="2" t="s">
        <v>50</v>
      </c>
      <c r="C509" s="2">
        <v>8</v>
      </c>
      <c r="D509" s="2" t="s">
        <v>134</v>
      </c>
      <c r="E509" s="89" t="s">
        <v>103</v>
      </c>
      <c r="F509" s="2">
        <v>10</v>
      </c>
      <c r="G509" s="2">
        <v>2</v>
      </c>
      <c r="H509" s="2">
        <v>50</v>
      </c>
      <c r="I509" s="2">
        <v>2</v>
      </c>
      <c r="J509" s="22">
        <f t="shared" si="134"/>
        <v>64</v>
      </c>
      <c r="K509" s="2" t="s">
        <v>68</v>
      </c>
      <c r="L509" s="2">
        <v>2201310</v>
      </c>
      <c r="M509" s="2">
        <f t="shared" si="135"/>
        <v>512</v>
      </c>
      <c r="N509" s="17"/>
      <c r="O509" s="50"/>
    </row>
    <row r="510" spans="1:16" ht="22.5">
      <c r="A510" s="11" t="s">
        <v>546</v>
      </c>
      <c r="B510" s="2" t="s">
        <v>428</v>
      </c>
      <c r="C510" s="2">
        <v>10</v>
      </c>
      <c r="D510" s="2" t="s">
        <v>50</v>
      </c>
      <c r="E510" s="2" t="s">
        <v>105</v>
      </c>
      <c r="F510" s="2">
        <v>500</v>
      </c>
      <c r="G510" s="2">
        <v>50</v>
      </c>
      <c r="H510" s="2">
        <v>70</v>
      </c>
      <c r="I510" s="48"/>
      <c r="J510" s="22">
        <f t="shared" si="134"/>
        <v>620</v>
      </c>
      <c r="K510" s="23" t="s">
        <v>68</v>
      </c>
      <c r="L510" s="2">
        <v>2201310</v>
      </c>
      <c r="M510" s="2">
        <f t="shared" si="135"/>
        <v>6200</v>
      </c>
      <c r="N510" s="17"/>
      <c r="O510" s="12"/>
    </row>
    <row r="511" spans="1:16" ht="22.5">
      <c r="A511" s="9" t="s">
        <v>427</v>
      </c>
      <c r="B511" s="2" t="s">
        <v>428</v>
      </c>
      <c r="C511" s="2">
        <v>20</v>
      </c>
      <c r="D511" s="2" t="s">
        <v>50</v>
      </c>
      <c r="E511" s="2" t="s">
        <v>103</v>
      </c>
      <c r="F511" s="2">
        <v>500</v>
      </c>
      <c r="G511" s="2">
        <v>50</v>
      </c>
      <c r="H511" s="2">
        <v>30</v>
      </c>
      <c r="I511" s="2"/>
      <c r="J511" s="2">
        <f>F511+G511+H511+I511</f>
        <v>580</v>
      </c>
      <c r="K511" s="2" t="s">
        <v>87</v>
      </c>
      <c r="L511" s="2">
        <v>2201310</v>
      </c>
      <c r="M511" s="2">
        <f t="shared" si="135"/>
        <v>11600</v>
      </c>
      <c r="N511" s="17"/>
      <c r="O511" s="12"/>
    </row>
    <row r="512" spans="1:16" ht="22.5">
      <c r="A512" s="9" t="s">
        <v>458</v>
      </c>
      <c r="B512" s="2" t="s">
        <v>590</v>
      </c>
      <c r="C512" s="2">
        <v>8</v>
      </c>
      <c r="D512" s="2" t="s">
        <v>447</v>
      </c>
      <c r="E512" s="2" t="s">
        <v>576</v>
      </c>
      <c r="F512" s="2">
        <v>12</v>
      </c>
      <c r="G512" s="2">
        <v>2</v>
      </c>
      <c r="H512" s="2"/>
      <c r="I512" s="2">
        <v>1</v>
      </c>
      <c r="J512" s="2">
        <f t="shared" ref="J512" si="137">F512+G512+H512+I512</f>
        <v>15</v>
      </c>
      <c r="K512" s="23" t="s">
        <v>68</v>
      </c>
      <c r="L512" s="2">
        <v>2201310</v>
      </c>
      <c r="M512" s="2">
        <f t="shared" si="135"/>
        <v>120</v>
      </c>
      <c r="N512" s="155"/>
      <c r="O512" s="156"/>
    </row>
    <row r="513" spans="1:16" s="18" customFormat="1">
      <c r="A513" s="10" t="s">
        <v>33</v>
      </c>
      <c r="B513" s="114"/>
      <c r="C513" s="171" t="s">
        <v>65</v>
      </c>
      <c r="D513" s="172"/>
      <c r="E513" s="173"/>
      <c r="F513" s="2"/>
      <c r="G513" s="2"/>
      <c r="H513" s="2"/>
      <c r="I513" s="2"/>
      <c r="J513" s="2"/>
      <c r="K513" s="143"/>
      <c r="L513" s="143"/>
      <c r="M513" s="2"/>
      <c r="N513" s="17"/>
      <c r="O513" s="50"/>
    </row>
    <row r="514" spans="1:16" s="19" customFormat="1">
      <c r="A514" s="10"/>
      <c r="B514" s="114"/>
      <c r="C514" s="109"/>
      <c r="D514" s="114"/>
      <c r="E514" s="109"/>
      <c r="F514" s="2"/>
      <c r="G514" s="2"/>
      <c r="H514" s="2"/>
      <c r="I514" s="2"/>
      <c r="J514" s="2"/>
      <c r="K514" s="109"/>
      <c r="L514" s="109"/>
      <c r="M514" s="2"/>
      <c r="N514" s="17"/>
      <c r="O514" s="50"/>
      <c r="P514" s="18"/>
    </row>
    <row r="515" spans="1:16" s="19" customFormat="1">
      <c r="A515" s="10"/>
      <c r="B515" s="114"/>
      <c r="C515" s="171" t="s">
        <v>49</v>
      </c>
      <c r="D515" s="172"/>
      <c r="E515" s="173"/>
      <c r="F515" s="2"/>
      <c r="G515" s="2"/>
      <c r="H515" s="2"/>
      <c r="I515" s="2"/>
      <c r="J515" s="2"/>
      <c r="K515" s="109"/>
      <c r="L515" s="109"/>
      <c r="M515" s="2"/>
      <c r="N515" s="17"/>
      <c r="O515" s="50"/>
      <c r="P515" s="18"/>
    </row>
    <row r="516" spans="1:16" s="19" customFormat="1" ht="22.5">
      <c r="A516" s="9" t="s">
        <v>597</v>
      </c>
      <c r="B516" s="2" t="s">
        <v>50</v>
      </c>
      <c r="C516" s="2">
        <v>5</v>
      </c>
      <c r="D516" s="2" t="s">
        <v>50</v>
      </c>
      <c r="E516" s="2" t="s">
        <v>125</v>
      </c>
      <c r="F516" s="2">
        <v>100</v>
      </c>
      <c r="G516" s="2">
        <v>25</v>
      </c>
      <c r="H516" s="2">
        <v>30</v>
      </c>
      <c r="I516" s="9"/>
      <c r="J516" s="2">
        <f>F516+G516+H516+I516</f>
        <v>155</v>
      </c>
      <c r="K516" s="61" t="s">
        <v>68</v>
      </c>
      <c r="L516" s="2">
        <v>2201310</v>
      </c>
      <c r="M516" s="2">
        <f t="shared" ref="M516" si="138">C516*J516</f>
        <v>775</v>
      </c>
      <c r="N516" s="17"/>
      <c r="O516" s="50"/>
      <c r="P516" s="18"/>
    </row>
    <row r="517" spans="1:16" s="19" customFormat="1" ht="22.5">
      <c r="A517" s="9" t="s">
        <v>459</v>
      </c>
      <c r="B517" s="2" t="s">
        <v>595</v>
      </c>
      <c r="C517" s="2">
        <v>2</v>
      </c>
      <c r="D517" s="2" t="s">
        <v>596</v>
      </c>
      <c r="E517" s="2" t="s">
        <v>103</v>
      </c>
      <c r="F517" s="2">
        <v>10</v>
      </c>
      <c r="G517" s="2">
        <v>3</v>
      </c>
      <c r="H517" s="2"/>
      <c r="I517" s="2">
        <v>2</v>
      </c>
      <c r="J517" s="2">
        <f>F517+G517+H518+I517</f>
        <v>15</v>
      </c>
      <c r="K517" s="61" t="s">
        <v>68</v>
      </c>
      <c r="L517" s="2">
        <v>2201310</v>
      </c>
      <c r="M517" s="2">
        <f>C517*J517</f>
        <v>30</v>
      </c>
      <c r="N517" s="17"/>
      <c r="O517" s="50"/>
      <c r="P517" s="18"/>
    </row>
    <row r="518" spans="1:16">
      <c r="A518" s="10" t="s">
        <v>49</v>
      </c>
      <c r="B518" s="114"/>
      <c r="C518" s="171" t="s">
        <v>36</v>
      </c>
      <c r="D518" s="172"/>
      <c r="E518" s="173"/>
      <c r="F518" s="2"/>
      <c r="G518" s="2"/>
      <c r="H518" s="2"/>
      <c r="I518" s="2"/>
      <c r="J518" s="2"/>
      <c r="K518" s="109"/>
      <c r="L518" s="109"/>
      <c r="M518" s="2"/>
      <c r="N518" s="17"/>
      <c r="O518" s="12"/>
    </row>
    <row r="519" spans="1:16">
      <c r="A519" s="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7"/>
      <c r="O519" s="12"/>
    </row>
    <row r="520" spans="1:16">
      <c r="A520" s="10"/>
      <c r="B520" s="114"/>
      <c r="C520" s="171" t="s">
        <v>100</v>
      </c>
      <c r="D520" s="172"/>
      <c r="E520" s="173"/>
      <c r="F520" s="2"/>
      <c r="G520" s="2"/>
      <c r="H520" s="2"/>
      <c r="I520" s="2"/>
      <c r="J520" s="2"/>
      <c r="K520" s="109"/>
      <c r="L520" s="109"/>
      <c r="M520" s="2"/>
      <c r="N520" s="17"/>
      <c r="O520" s="12"/>
    </row>
    <row r="521" spans="1:16" ht="22.5">
      <c r="A521" s="11" t="s">
        <v>598</v>
      </c>
      <c r="B521" s="2" t="s">
        <v>358</v>
      </c>
      <c r="C521" s="61">
        <v>2</v>
      </c>
      <c r="D521" s="2" t="s">
        <v>351</v>
      </c>
      <c r="E521" s="2" t="s">
        <v>118</v>
      </c>
      <c r="F521" s="61">
        <v>400</v>
      </c>
      <c r="G521" s="61">
        <v>50</v>
      </c>
      <c r="H521" s="61">
        <v>30</v>
      </c>
      <c r="I521" s="61"/>
      <c r="J521" s="2">
        <f t="shared" ref="J521:J526" si="139">F521+G521+H521+I521</f>
        <v>480</v>
      </c>
      <c r="K521" s="2" t="s">
        <v>68</v>
      </c>
      <c r="L521" s="2">
        <v>2201310</v>
      </c>
      <c r="M521" s="2">
        <f t="shared" ref="M521:M523" si="140">C521*J521</f>
        <v>960</v>
      </c>
      <c r="N521" s="17"/>
      <c r="O521" s="12"/>
    </row>
    <row r="522" spans="1:16" ht="22.5">
      <c r="A522" s="9" t="s">
        <v>531</v>
      </c>
      <c r="B522" s="2" t="s">
        <v>600</v>
      </c>
      <c r="C522" s="2">
        <v>2</v>
      </c>
      <c r="D522" s="2" t="s">
        <v>50</v>
      </c>
      <c r="E522" s="2" t="s">
        <v>123</v>
      </c>
      <c r="F522" s="2">
        <v>352</v>
      </c>
      <c r="G522" s="2">
        <v>44</v>
      </c>
      <c r="H522" s="2">
        <v>35</v>
      </c>
      <c r="I522" s="2"/>
      <c r="J522" s="2">
        <f t="shared" si="139"/>
        <v>431</v>
      </c>
      <c r="K522" s="2" t="s">
        <v>68</v>
      </c>
      <c r="L522" s="2">
        <v>2201310</v>
      </c>
      <c r="M522" s="2">
        <f t="shared" si="140"/>
        <v>862</v>
      </c>
      <c r="N522" s="17"/>
      <c r="O522" s="50"/>
    </row>
    <row r="523" spans="1:16" s="19" customFormat="1" ht="22.5">
      <c r="A523" s="11" t="s">
        <v>599</v>
      </c>
      <c r="B523" s="2" t="s">
        <v>600</v>
      </c>
      <c r="C523" s="2">
        <v>2</v>
      </c>
      <c r="D523" s="2" t="s">
        <v>50</v>
      </c>
      <c r="E523" s="2" t="s">
        <v>105</v>
      </c>
      <c r="F523" s="2">
        <v>350</v>
      </c>
      <c r="G523" s="2">
        <v>40</v>
      </c>
      <c r="H523" s="2">
        <v>35</v>
      </c>
      <c r="I523" s="48"/>
      <c r="J523" s="2">
        <f t="shared" si="139"/>
        <v>425</v>
      </c>
      <c r="K523" s="23" t="s">
        <v>68</v>
      </c>
      <c r="L523" s="2">
        <v>2201310</v>
      </c>
      <c r="M523" s="2">
        <f t="shared" si="140"/>
        <v>850</v>
      </c>
      <c r="N523" s="17"/>
      <c r="O523" s="50"/>
      <c r="P523" s="18"/>
    </row>
    <row r="524" spans="1:16" s="19" customFormat="1" ht="22.5">
      <c r="A524" s="11" t="s">
        <v>546</v>
      </c>
      <c r="B524" s="2" t="s">
        <v>547</v>
      </c>
      <c r="C524" s="2">
        <v>10</v>
      </c>
      <c r="D524" s="2" t="s">
        <v>50</v>
      </c>
      <c r="E524" s="2" t="s">
        <v>105</v>
      </c>
      <c r="F524" s="2">
        <v>1000</v>
      </c>
      <c r="G524" s="2">
        <v>100</v>
      </c>
      <c r="H524" s="2">
        <v>150</v>
      </c>
      <c r="I524" s="48"/>
      <c r="J524" s="2">
        <f t="shared" si="139"/>
        <v>1250</v>
      </c>
      <c r="K524" s="23" t="s">
        <v>68</v>
      </c>
      <c r="L524" s="2">
        <v>2201310</v>
      </c>
      <c r="M524" s="2">
        <f t="shared" ref="M524:M526" si="141">C524*J524</f>
        <v>12500</v>
      </c>
      <c r="N524" s="17"/>
      <c r="O524" s="50"/>
      <c r="P524" s="18"/>
    </row>
    <row r="525" spans="1:16" ht="22.5">
      <c r="A525" s="9" t="s">
        <v>532</v>
      </c>
      <c r="B525" s="2" t="s">
        <v>428</v>
      </c>
      <c r="C525" s="2">
        <v>15</v>
      </c>
      <c r="D525" s="2" t="s">
        <v>50</v>
      </c>
      <c r="E525" s="2" t="s">
        <v>103</v>
      </c>
      <c r="F525" s="2">
        <v>800</v>
      </c>
      <c r="G525" s="2">
        <v>80</v>
      </c>
      <c r="H525" s="2">
        <v>60</v>
      </c>
      <c r="I525" s="2"/>
      <c r="J525" s="2">
        <f t="shared" si="139"/>
        <v>940</v>
      </c>
      <c r="K525" s="2" t="s">
        <v>87</v>
      </c>
      <c r="L525" s="2">
        <v>2201310</v>
      </c>
      <c r="M525" s="2">
        <f t="shared" si="141"/>
        <v>14100</v>
      </c>
      <c r="N525" s="17"/>
      <c r="O525" s="12"/>
    </row>
    <row r="526" spans="1:16" ht="22.5">
      <c r="A526" s="9" t="s">
        <v>458</v>
      </c>
      <c r="B526" s="2" t="s">
        <v>590</v>
      </c>
      <c r="C526" s="2">
        <v>8</v>
      </c>
      <c r="D526" s="2" t="s">
        <v>447</v>
      </c>
      <c r="E526" s="2" t="s">
        <v>576</v>
      </c>
      <c r="F526" s="2">
        <v>16</v>
      </c>
      <c r="G526" s="2">
        <v>2</v>
      </c>
      <c r="H526" s="2"/>
      <c r="I526" s="2">
        <v>1</v>
      </c>
      <c r="J526" s="2">
        <f t="shared" si="139"/>
        <v>19</v>
      </c>
      <c r="K526" s="23" t="s">
        <v>68</v>
      </c>
      <c r="L526" s="2">
        <v>2201310</v>
      </c>
      <c r="M526" s="2">
        <f t="shared" si="141"/>
        <v>152</v>
      </c>
      <c r="N526" s="155"/>
      <c r="O526" s="156"/>
    </row>
    <row r="527" spans="1:16">
      <c r="A527" s="10" t="s">
        <v>100</v>
      </c>
      <c r="B527" s="114"/>
      <c r="C527" s="171" t="s">
        <v>65</v>
      </c>
      <c r="D527" s="172"/>
      <c r="E527" s="173"/>
      <c r="F527" s="2"/>
      <c r="G527" s="2"/>
      <c r="H527" s="2"/>
      <c r="I527" s="2"/>
      <c r="J527" s="2"/>
      <c r="K527" s="143"/>
      <c r="L527" s="143"/>
      <c r="M527" s="2"/>
      <c r="N527" s="17"/>
      <c r="O527" s="12"/>
    </row>
    <row r="528" spans="1:16" s="19" customFormat="1">
      <c r="A528" s="10"/>
      <c r="B528" s="114"/>
      <c r="C528" s="109"/>
      <c r="D528" s="114"/>
      <c r="E528" s="109"/>
      <c r="F528" s="2"/>
      <c r="G528" s="2"/>
      <c r="H528" s="2"/>
      <c r="I528" s="2"/>
      <c r="J528" s="2"/>
      <c r="K528" s="109"/>
      <c r="L528" s="109"/>
      <c r="M528" s="2"/>
      <c r="N528" s="17"/>
      <c r="O528" s="12"/>
      <c r="P528" s="18"/>
    </row>
    <row r="529" spans="1:16">
      <c r="A529" s="9"/>
      <c r="B529" s="2"/>
      <c r="C529" s="171" t="s">
        <v>3</v>
      </c>
      <c r="D529" s="172"/>
      <c r="E529" s="173"/>
      <c r="F529" s="2"/>
      <c r="G529" s="2"/>
      <c r="H529" s="2"/>
      <c r="I529" s="2"/>
      <c r="J529" s="2"/>
      <c r="K529" s="2"/>
      <c r="L529" s="2"/>
      <c r="M529" s="2"/>
      <c r="N529" s="17"/>
      <c r="O529" s="12"/>
    </row>
    <row r="530" spans="1:16" s="19" customFormat="1" ht="22.5">
      <c r="A530" s="11" t="s">
        <v>599</v>
      </c>
      <c r="B530" s="2" t="s">
        <v>600</v>
      </c>
      <c r="C530" s="2">
        <v>10</v>
      </c>
      <c r="D530" s="2" t="s">
        <v>50</v>
      </c>
      <c r="E530" s="2" t="s">
        <v>105</v>
      </c>
      <c r="F530" s="2">
        <v>300</v>
      </c>
      <c r="G530" s="2">
        <v>30</v>
      </c>
      <c r="H530" s="2">
        <v>30</v>
      </c>
      <c r="I530" s="48"/>
      <c r="J530" s="2">
        <f t="shared" ref="J530" si="142">SUM(F530:I530)</f>
        <v>360</v>
      </c>
      <c r="K530" s="23" t="s">
        <v>68</v>
      </c>
      <c r="L530" s="2">
        <v>2201310</v>
      </c>
      <c r="M530" s="2">
        <f t="shared" ref="M530" si="143">C530*J530</f>
        <v>3600</v>
      </c>
      <c r="N530" s="17"/>
      <c r="O530" s="50"/>
      <c r="P530" s="18"/>
    </row>
    <row r="531" spans="1:16" ht="22.5">
      <c r="A531" s="9" t="s">
        <v>235</v>
      </c>
      <c r="B531" s="2" t="s">
        <v>58</v>
      </c>
      <c r="C531" s="2">
        <v>4</v>
      </c>
      <c r="D531" s="2" t="s">
        <v>50</v>
      </c>
      <c r="E531" s="2" t="s">
        <v>236</v>
      </c>
      <c r="F531" s="2">
        <v>350</v>
      </c>
      <c r="G531" s="2">
        <v>30</v>
      </c>
      <c r="H531" s="2">
        <v>33</v>
      </c>
      <c r="I531" s="2"/>
      <c r="J531" s="2">
        <f t="shared" ref="J531:J534" si="144">SUM(F531:I531)</f>
        <v>413</v>
      </c>
      <c r="K531" s="2" t="s">
        <v>68</v>
      </c>
      <c r="L531" s="2">
        <v>2201310</v>
      </c>
      <c r="M531" s="2">
        <f t="shared" ref="M531:M536" si="145">C531*J531</f>
        <v>1652</v>
      </c>
      <c r="N531" s="17"/>
      <c r="O531" s="12"/>
    </row>
    <row r="532" spans="1:16" ht="22.5">
      <c r="A532" s="9" t="s">
        <v>191</v>
      </c>
      <c r="B532" s="2" t="s">
        <v>59</v>
      </c>
      <c r="C532" s="2">
        <v>4</v>
      </c>
      <c r="D532" s="2" t="s">
        <v>50</v>
      </c>
      <c r="E532" s="2" t="s">
        <v>121</v>
      </c>
      <c r="F532" s="2">
        <v>450</v>
      </c>
      <c r="G532" s="2">
        <v>30</v>
      </c>
      <c r="H532" s="2">
        <v>33</v>
      </c>
      <c r="I532" s="2"/>
      <c r="J532" s="2">
        <f t="shared" si="144"/>
        <v>513</v>
      </c>
      <c r="K532" s="2" t="s">
        <v>68</v>
      </c>
      <c r="L532" s="2">
        <v>2201310</v>
      </c>
      <c r="M532" s="2">
        <f t="shared" si="145"/>
        <v>2052</v>
      </c>
      <c r="N532" s="17"/>
      <c r="O532" s="12"/>
    </row>
    <row r="533" spans="1:16" s="19" customFormat="1" ht="22.5">
      <c r="A533" s="11" t="s">
        <v>546</v>
      </c>
      <c r="B533" s="2" t="s">
        <v>428</v>
      </c>
      <c r="C533" s="2">
        <v>10</v>
      </c>
      <c r="D533" s="2" t="s">
        <v>50</v>
      </c>
      <c r="E533" s="2" t="s">
        <v>105</v>
      </c>
      <c r="F533" s="2">
        <v>1000</v>
      </c>
      <c r="G533" s="2">
        <v>100</v>
      </c>
      <c r="H533" s="2">
        <v>150</v>
      </c>
      <c r="I533" s="48"/>
      <c r="J533" s="2">
        <f t="shared" si="144"/>
        <v>1250</v>
      </c>
      <c r="K533" s="23" t="s">
        <v>68</v>
      </c>
      <c r="L533" s="2">
        <v>2201310</v>
      </c>
      <c r="M533" s="2">
        <f t="shared" si="145"/>
        <v>12500</v>
      </c>
      <c r="N533" s="17"/>
      <c r="O533" s="50"/>
      <c r="P533" s="18"/>
    </row>
    <row r="534" spans="1:16" ht="22.5">
      <c r="A534" s="9" t="s">
        <v>405</v>
      </c>
      <c r="B534" s="2" t="s">
        <v>60</v>
      </c>
      <c r="C534" s="2">
        <v>4</v>
      </c>
      <c r="D534" s="2" t="s">
        <v>50</v>
      </c>
      <c r="E534" s="2" t="s">
        <v>121</v>
      </c>
      <c r="F534" s="2">
        <v>300</v>
      </c>
      <c r="G534" s="2">
        <v>30</v>
      </c>
      <c r="H534" s="2">
        <v>33</v>
      </c>
      <c r="I534" s="2"/>
      <c r="J534" s="2">
        <f t="shared" si="144"/>
        <v>363</v>
      </c>
      <c r="K534" s="2" t="s">
        <v>68</v>
      </c>
      <c r="L534" s="2">
        <v>2201310</v>
      </c>
      <c r="M534" s="2">
        <f t="shared" si="145"/>
        <v>1452</v>
      </c>
      <c r="N534" s="17"/>
      <c r="O534" s="12"/>
    </row>
    <row r="535" spans="1:16" ht="22.5">
      <c r="A535" s="9" t="s">
        <v>458</v>
      </c>
      <c r="B535" s="2" t="s">
        <v>590</v>
      </c>
      <c r="C535" s="2">
        <v>8</v>
      </c>
      <c r="D535" s="2" t="s">
        <v>447</v>
      </c>
      <c r="E535" s="2" t="s">
        <v>576</v>
      </c>
      <c r="F535" s="2">
        <v>10</v>
      </c>
      <c r="G535" s="2">
        <v>1</v>
      </c>
      <c r="H535" s="2"/>
      <c r="I535" s="2">
        <v>1</v>
      </c>
      <c r="J535" s="2">
        <f t="shared" ref="J535" si="146">F535+G535+H535+I535</f>
        <v>12</v>
      </c>
      <c r="K535" s="23" t="s">
        <v>68</v>
      </c>
      <c r="L535" s="2">
        <v>2201310</v>
      </c>
      <c r="M535" s="2">
        <f t="shared" si="145"/>
        <v>96</v>
      </c>
      <c r="N535" s="155"/>
      <c r="O535" s="156"/>
    </row>
    <row r="536" spans="1:16" ht="22.5">
      <c r="A536" s="11" t="s">
        <v>553</v>
      </c>
      <c r="B536" s="2" t="s">
        <v>50</v>
      </c>
      <c r="C536" s="59">
        <v>10</v>
      </c>
      <c r="D536" s="2" t="s">
        <v>50</v>
      </c>
      <c r="E536" s="89" t="s">
        <v>268</v>
      </c>
      <c r="F536" s="61">
        <v>15</v>
      </c>
      <c r="G536" s="61">
        <v>4</v>
      </c>
      <c r="H536" s="61"/>
      <c r="I536" s="61">
        <v>1</v>
      </c>
      <c r="J536" s="2">
        <f t="shared" ref="J536" si="147">F536+G536+H536+I536</f>
        <v>20</v>
      </c>
      <c r="K536" s="2"/>
      <c r="L536" s="2">
        <v>2201310</v>
      </c>
      <c r="M536" s="2">
        <f t="shared" si="145"/>
        <v>200</v>
      </c>
      <c r="N536" s="17"/>
      <c r="O536" s="12"/>
    </row>
    <row r="537" spans="1:16" s="19" customFormat="1">
      <c r="A537" s="10" t="s">
        <v>3</v>
      </c>
      <c r="B537" s="114"/>
      <c r="C537" s="171" t="s">
        <v>66</v>
      </c>
      <c r="D537" s="172"/>
      <c r="E537" s="173"/>
      <c r="F537" s="2"/>
      <c r="G537" s="2"/>
      <c r="H537" s="2"/>
      <c r="I537" s="2"/>
      <c r="J537" s="2"/>
      <c r="K537" s="109"/>
      <c r="L537" s="109"/>
      <c r="M537" s="2"/>
      <c r="N537" s="17"/>
      <c r="O537" s="50"/>
      <c r="P537" s="18"/>
    </row>
    <row r="538" spans="1:16" s="19" customFormat="1">
      <c r="A538" s="10"/>
      <c r="B538" s="114"/>
      <c r="C538" s="109"/>
      <c r="D538" s="114"/>
      <c r="E538" s="109"/>
      <c r="F538" s="2"/>
      <c r="G538" s="2"/>
      <c r="H538" s="2"/>
      <c r="I538" s="2"/>
      <c r="J538" s="2"/>
      <c r="K538" s="109"/>
      <c r="L538" s="109"/>
      <c r="M538" s="2"/>
      <c r="N538" s="17"/>
      <c r="O538" s="50"/>
      <c r="P538" s="18"/>
    </row>
    <row r="539" spans="1:16" s="19" customFormat="1">
      <c r="A539" s="10"/>
      <c r="B539" s="114"/>
      <c r="C539" s="171" t="s">
        <v>55</v>
      </c>
      <c r="D539" s="172"/>
      <c r="E539" s="173"/>
      <c r="F539" s="2"/>
      <c r="G539" s="2"/>
      <c r="H539" s="2"/>
      <c r="I539" s="2"/>
      <c r="J539" s="2"/>
      <c r="K539" s="109"/>
      <c r="L539" s="109"/>
      <c r="M539" s="2"/>
      <c r="N539" s="17"/>
      <c r="O539" s="50"/>
      <c r="P539" s="18"/>
    </row>
    <row r="540" spans="1:16" ht="22.5">
      <c r="A540" s="9" t="s">
        <v>531</v>
      </c>
      <c r="B540" s="2" t="s">
        <v>600</v>
      </c>
      <c r="C540" s="2">
        <v>3</v>
      </c>
      <c r="D540" s="2" t="s">
        <v>50</v>
      </c>
      <c r="E540" s="2" t="s">
        <v>123</v>
      </c>
      <c r="F540" s="2">
        <v>120</v>
      </c>
      <c r="G540" s="2">
        <v>20</v>
      </c>
      <c r="H540" s="2">
        <v>30</v>
      </c>
      <c r="I540" s="2"/>
      <c r="J540" s="2">
        <f t="shared" ref="J540" si="148">SUM(F540:I540)</f>
        <v>170</v>
      </c>
      <c r="K540" s="2" t="s">
        <v>68</v>
      </c>
      <c r="L540" s="2">
        <v>2201310</v>
      </c>
      <c r="M540" s="2">
        <f t="shared" ref="M540:M544" si="149">C540*J540</f>
        <v>510</v>
      </c>
      <c r="N540" s="17"/>
      <c r="O540" s="50"/>
    </row>
    <row r="541" spans="1:16" s="18" customFormat="1" ht="22.5">
      <c r="A541" s="11" t="s">
        <v>599</v>
      </c>
      <c r="B541" s="2" t="s">
        <v>600</v>
      </c>
      <c r="C541" s="2">
        <v>3</v>
      </c>
      <c r="D541" s="2" t="s">
        <v>50</v>
      </c>
      <c r="E541" s="2" t="s">
        <v>123</v>
      </c>
      <c r="F541" s="2">
        <v>100</v>
      </c>
      <c r="G541" s="2">
        <v>20</v>
      </c>
      <c r="H541" s="2">
        <v>30</v>
      </c>
      <c r="I541" s="48"/>
      <c r="J541" s="2">
        <f>F541+G541+H541+I541</f>
        <v>150</v>
      </c>
      <c r="K541" s="23" t="s">
        <v>68</v>
      </c>
      <c r="L541" s="2">
        <v>2201310</v>
      </c>
      <c r="M541" s="2">
        <f t="shared" si="149"/>
        <v>450</v>
      </c>
      <c r="N541" s="17"/>
      <c r="O541" s="50"/>
    </row>
    <row r="542" spans="1:16" s="18" customFormat="1" ht="22.5">
      <c r="A542" s="11" t="s">
        <v>546</v>
      </c>
      <c r="B542" s="2" t="s">
        <v>428</v>
      </c>
      <c r="C542" s="2">
        <v>15</v>
      </c>
      <c r="D542" s="2" t="s">
        <v>50</v>
      </c>
      <c r="E542" s="2" t="s">
        <v>105</v>
      </c>
      <c r="F542" s="2">
        <v>800</v>
      </c>
      <c r="G542" s="2">
        <v>100</v>
      </c>
      <c r="H542" s="2">
        <v>120</v>
      </c>
      <c r="I542" s="48"/>
      <c r="J542" s="2">
        <f>F542+G542+H542+I542</f>
        <v>1020</v>
      </c>
      <c r="K542" s="23" t="s">
        <v>68</v>
      </c>
      <c r="L542" s="2">
        <v>2201310</v>
      </c>
      <c r="M542" s="2">
        <f t="shared" ref="M542" si="150">C542*J542</f>
        <v>15300</v>
      </c>
      <c r="N542" s="17"/>
      <c r="O542" s="50"/>
    </row>
    <row r="543" spans="1:16" ht="22.5">
      <c r="A543" s="9" t="s">
        <v>532</v>
      </c>
      <c r="B543" s="2" t="s">
        <v>428</v>
      </c>
      <c r="C543" s="2">
        <v>15</v>
      </c>
      <c r="D543" s="2" t="s">
        <v>50</v>
      </c>
      <c r="E543" s="2" t="s">
        <v>103</v>
      </c>
      <c r="F543" s="2">
        <v>800</v>
      </c>
      <c r="G543" s="2">
        <v>80</v>
      </c>
      <c r="H543" s="2">
        <v>100</v>
      </c>
      <c r="I543" s="2"/>
      <c r="J543" s="2">
        <f>F543+G543+H543+I543</f>
        <v>980</v>
      </c>
      <c r="K543" s="2" t="s">
        <v>87</v>
      </c>
      <c r="L543" s="2">
        <v>2201310</v>
      </c>
      <c r="M543" s="2">
        <f t="shared" si="149"/>
        <v>14700</v>
      </c>
      <c r="N543" s="17"/>
      <c r="O543" s="12"/>
    </row>
    <row r="544" spans="1:16" ht="22.5">
      <c r="A544" s="9" t="s">
        <v>458</v>
      </c>
      <c r="B544" s="2" t="s">
        <v>590</v>
      </c>
      <c r="C544" s="2">
        <v>8</v>
      </c>
      <c r="D544" s="2" t="s">
        <v>447</v>
      </c>
      <c r="E544" s="2" t="s">
        <v>576</v>
      </c>
      <c r="F544" s="2">
        <v>18</v>
      </c>
      <c r="G544" s="2">
        <v>3</v>
      </c>
      <c r="H544" s="2"/>
      <c r="I544" s="2">
        <v>2</v>
      </c>
      <c r="J544" s="2">
        <f t="shared" ref="J544" si="151">F544+G544+H544+I544</f>
        <v>23</v>
      </c>
      <c r="K544" s="23" t="s">
        <v>68</v>
      </c>
      <c r="L544" s="2">
        <v>2201310</v>
      </c>
      <c r="M544" s="2">
        <f t="shared" si="149"/>
        <v>184</v>
      </c>
      <c r="N544" s="155"/>
      <c r="O544" s="156"/>
    </row>
    <row r="545" spans="1:16" s="19" customFormat="1">
      <c r="A545" s="10" t="s">
        <v>55</v>
      </c>
      <c r="B545" s="114"/>
      <c r="C545" s="171" t="s">
        <v>63</v>
      </c>
      <c r="D545" s="172"/>
      <c r="E545" s="173"/>
      <c r="F545" s="2"/>
      <c r="G545" s="2"/>
      <c r="H545" s="2"/>
      <c r="I545" s="2"/>
      <c r="J545" s="2"/>
      <c r="K545" s="109"/>
      <c r="L545" s="109"/>
      <c r="M545" s="2"/>
      <c r="N545" s="17"/>
      <c r="O545" s="12"/>
      <c r="P545" s="18"/>
    </row>
    <row r="546" spans="1:16" s="19" customFormat="1">
      <c r="A546" s="9"/>
      <c r="B546" s="2"/>
      <c r="C546" s="2"/>
      <c r="D546" s="2"/>
      <c r="E546" s="2"/>
      <c r="F546" s="2"/>
      <c r="G546" s="2"/>
      <c r="H546" s="2"/>
      <c r="I546" s="2"/>
      <c r="J546" s="2"/>
      <c r="K546" s="109"/>
      <c r="L546" s="109"/>
      <c r="M546" s="2"/>
      <c r="N546" s="17"/>
      <c r="O546" s="50"/>
      <c r="P546" s="18"/>
    </row>
    <row r="547" spans="1:16" s="19" customFormat="1">
      <c r="A547" s="10"/>
      <c r="B547" s="114"/>
      <c r="C547" s="171" t="s">
        <v>21</v>
      </c>
      <c r="D547" s="172"/>
      <c r="E547" s="173"/>
      <c r="F547" s="2"/>
      <c r="G547" s="2"/>
      <c r="H547" s="2"/>
      <c r="I547" s="2"/>
      <c r="J547" s="2"/>
      <c r="K547" s="109"/>
      <c r="L547" s="109"/>
      <c r="M547" s="2"/>
      <c r="N547" s="17"/>
      <c r="O547" s="50"/>
      <c r="P547" s="18"/>
    </row>
    <row r="548" spans="1:16" s="19" customFormat="1" ht="22.5">
      <c r="A548" s="9" t="s">
        <v>256</v>
      </c>
      <c r="B548" s="2" t="s">
        <v>50</v>
      </c>
      <c r="C548" s="2">
        <v>3</v>
      </c>
      <c r="D548" s="2" t="s">
        <v>50</v>
      </c>
      <c r="E548" s="2" t="s">
        <v>121</v>
      </c>
      <c r="F548" s="2">
        <v>288</v>
      </c>
      <c r="G548" s="2">
        <v>56</v>
      </c>
      <c r="H548" s="2">
        <v>30</v>
      </c>
      <c r="I548" s="2"/>
      <c r="J548" s="2">
        <f t="shared" ref="J548:J549" si="152">SUM(F548:I548)</f>
        <v>374</v>
      </c>
      <c r="K548" s="2" t="s">
        <v>87</v>
      </c>
      <c r="L548" s="2">
        <v>2201310</v>
      </c>
      <c r="M548" s="2">
        <f>C548*J548</f>
        <v>1122</v>
      </c>
      <c r="N548" s="17"/>
      <c r="O548" s="50"/>
      <c r="P548" s="18"/>
    </row>
    <row r="549" spans="1:16" s="19" customFormat="1" ht="22.5">
      <c r="A549" s="9" t="s">
        <v>591</v>
      </c>
      <c r="B549" s="2" t="s">
        <v>601</v>
      </c>
      <c r="C549" s="2">
        <v>5</v>
      </c>
      <c r="D549" s="2" t="s">
        <v>602</v>
      </c>
      <c r="E549" s="2" t="s">
        <v>103</v>
      </c>
      <c r="F549" s="2">
        <v>15</v>
      </c>
      <c r="G549" s="2">
        <v>2</v>
      </c>
      <c r="H549" s="2"/>
      <c r="I549" s="2">
        <v>1</v>
      </c>
      <c r="J549" s="2">
        <f t="shared" si="152"/>
        <v>18</v>
      </c>
      <c r="K549" s="2" t="s">
        <v>87</v>
      </c>
      <c r="L549" s="2">
        <v>2201310</v>
      </c>
      <c r="M549" s="2">
        <f>C549*J549</f>
        <v>90</v>
      </c>
      <c r="N549" s="17"/>
      <c r="O549" s="50"/>
      <c r="P549" s="18"/>
    </row>
    <row r="550" spans="1:16" s="19" customFormat="1">
      <c r="A550" s="10" t="s">
        <v>21</v>
      </c>
      <c r="B550" s="114"/>
      <c r="C550" s="171" t="s">
        <v>36</v>
      </c>
      <c r="D550" s="172"/>
      <c r="E550" s="173"/>
      <c r="F550" s="2"/>
      <c r="G550" s="2"/>
      <c r="H550" s="2"/>
      <c r="I550" s="2"/>
      <c r="J550" s="2"/>
      <c r="K550" s="2"/>
      <c r="L550" s="2"/>
      <c r="M550" s="2"/>
      <c r="N550" s="17"/>
      <c r="O550" s="50"/>
      <c r="P550" s="18"/>
    </row>
    <row r="551" spans="1:16" s="19" customFormat="1">
      <c r="A551" s="10"/>
      <c r="B551" s="114"/>
      <c r="C551" s="109"/>
      <c r="D551" s="114"/>
      <c r="E551" s="109"/>
      <c r="F551" s="2"/>
      <c r="G551" s="2"/>
      <c r="H551" s="2"/>
      <c r="I551" s="2"/>
      <c r="J551" s="2"/>
      <c r="K551" s="2"/>
      <c r="L551" s="2"/>
      <c r="M551" s="2"/>
      <c r="N551" s="17"/>
      <c r="O551" s="50"/>
      <c r="P551" s="18"/>
    </row>
    <row r="552" spans="1:16" s="19" customFormat="1">
      <c r="A552" s="10"/>
      <c r="B552" s="114"/>
      <c r="C552" s="174" t="s">
        <v>28</v>
      </c>
      <c r="D552" s="175"/>
      <c r="E552" s="176"/>
      <c r="F552" s="1"/>
      <c r="G552" s="1"/>
      <c r="H552" s="2"/>
      <c r="I552" s="1"/>
      <c r="J552" s="2"/>
      <c r="K552" s="2"/>
      <c r="L552" s="2"/>
      <c r="M552" s="2"/>
      <c r="N552" s="17"/>
      <c r="O552" s="50"/>
      <c r="P552" s="18"/>
    </row>
    <row r="553" spans="1:16" s="19" customFormat="1">
      <c r="A553" s="9" t="s">
        <v>193</v>
      </c>
      <c r="B553" s="2" t="s">
        <v>109</v>
      </c>
      <c r="C553" s="2">
        <v>18</v>
      </c>
      <c r="D553" s="2" t="s">
        <v>50</v>
      </c>
      <c r="E553" s="2" t="s">
        <v>103</v>
      </c>
      <c r="F553" s="2">
        <v>448</v>
      </c>
      <c r="G553" s="2">
        <v>32</v>
      </c>
      <c r="H553" s="1"/>
      <c r="I553" s="2"/>
      <c r="J553" s="2">
        <f>SUM(F553:I553)</f>
        <v>480</v>
      </c>
      <c r="K553" s="2" t="s">
        <v>87</v>
      </c>
      <c r="L553" s="2">
        <v>2201310</v>
      </c>
      <c r="M553" s="2">
        <f>C553*J553</f>
        <v>8640</v>
      </c>
      <c r="N553" s="17"/>
      <c r="O553" s="50"/>
      <c r="P553" s="18"/>
    </row>
    <row r="554" spans="1:16" s="18" customFormat="1" ht="22.5">
      <c r="A554" s="11" t="s">
        <v>608</v>
      </c>
      <c r="B554" s="2" t="s">
        <v>468</v>
      </c>
      <c r="C554" s="2">
        <v>10</v>
      </c>
      <c r="D554" s="2" t="s">
        <v>50</v>
      </c>
      <c r="E554" s="2" t="s">
        <v>105</v>
      </c>
      <c r="F554" s="2">
        <v>300</v>
      </c>
      <c r="G554" s="2">
        <v>30</v>
      </c>
      <c r="H554" s="2">
        <v>40</v>
      </c>
      <c r="I554" s="48"/>
      <c r="J554" s="2">
        <f>F554+G554+H554+I554</f>
        <v>370</v>
      </c>
      <c r="K554" s="23" t="s">
        <v>68</v>
      </c>
      <c r="L554" s="2">
        <v>2201310</v>
      </c>
      <c r="M554" s="2">
        <f t="shared" ref="M554:M557" si="153">C554*J554</f>
        <v>3700</v>
      </c>
      <c r="N554" s="17"/>
      <c r="O554" s="50"/>
    </row>
    <row r="555" spans="1:16" s="18" customFormat="1" ht="22.5">
      <c r="A555" s="11" t="s">
        <v>609</v>
      </c>
      <c r="B555" s="2" t="s">
        <v>468</v>
      </c>
      <c r="C555" s="2">
        <v>10</v>
      </c>
      <c r="D555" s="2" t="s">
        <v>50</v>
      </c>
      <c r="E555" s="2" t="s">
        <v>105</v>
      </c>
      <c r="F555" s="2">
        <v>300</v>
      </c>
      <c r="G555" s="2">
        <v>30</v>
      </c>
      <c r="H555" s="2">
        <v>40</v>
      </c>
      <c r="I555" s="48"/>
      <c r="J555" s="2">
        <f>F555+G555+H555+I555</f>
        <v>370</v>
      </c>
      <c r="K555" s="23" t="s">
        <v>68</v>
      </c>
      <c r="L555" s="2">
        <v>2201310</v>
      </c>
      <c r="M555" s="2">
        <f t="shared" si="153"/>
        <v>3700</v>
      </c>
      <c r="N555" s="17"/>
      <c r="O555" s="50"/>
    </row>
    <row r="556" spans="1:16" s="19" customFormat="1" ht="22.5">
      <c r="A556" s="9" t="s">
        <v>606</v>
      </c>
      <c r="B556" s="2" t="s">
        <v>468</v>
      </c>
      <c r="C556" s="2">
        <v>6</v>
      </c>
      <c r="D556" s="2" t="s">
        <v>50</v>
      </c>
      <c r="E556" s="2" t="s">
        <v>110</v>
      </c>
      <c r="F556" s="2">
        <v>450</v>
      </c>
      <c r="G556" s="2">
        <v>50</v>
      </c>
      <c r="H556" s="2">
        <v>64</v>
      </c>
      <c r="I556" s="2"/>
      <c r="J556" s="2">
        <f t="shared" ref="J556:J557" si="154">SUM(F556:I556)</f>
        <v>564</v>
      </c>
      <c r="K556" s="2" t="s">
        <v>87</v>
      </c>
      <c r="L556" s="2">
        <v>2201310</v>
      </c>
      <c r="M556" s="2">
        <f t="shared" si="153"/>
        <v>3384</v>
      </c>
      <c r="N556" s="17"/>
      <c r="O556" s="50"/>
      <c r="P556" s="18"/>
    </row>
    <row r="557" spans="1:16" s="19" customFormat="1" ht="22.5">
      <c r="A557" s="9" t="s">
        <v>607</v>
      </c>
      <c r="B557" s="2" t="s">
        <v>468</v>
      </c>
      <c r="C557" s="2">
        <v>6</v>
      </c>
      <c r="D557" s="2" t="s">
        <v>50</v>
      </c>
      <c r="E557" s="2" t="s">
        <v>110</v>
      </c>
      <c r="F557" s="2">
        <v>360</v>
      </c>
      <c r="G557" s="2">
        <v>36</v>
      </c>
      <c r="H557" s="2">
        <v>64</v>
      </c>
      <c r="I557" s="2"/>
      <c r="J557" s="2">
        <f t="shared" si="154"/>
        <v>460</v>
      </c>
      <c r="K557" s="2" t="s">
        <v>87</v>
      </c>
      <c r="L557" s="2">
        <v>2201310</v>
      </c>
      <c r="M557" s="2">
        <f t="shared" si="153"/>
        <v>2760</v>
      </c>
      <c r="N557" s="17"/>
      <c r="O557" s="50"/>
      <c r="P557" s="18"/>
    </row>
    <row r="558" spans="1:16" s="19" customFormat="1" ht="22.5">
      <c r="A558" s="9" t="s">
        <v>73</v>
      </c>
      <c r="B558" s="2" t="s">
        <v>261</v>
      </c>
      <c r="C558" s="2">
        <v>5</v>
      </c>
      <c r="D558" s="2" t="s">
        <v>50</v>
      </c>
      <c r="E558" s="2" t="s">
        <v>190</v>
      </c>
      <c r="F558" s="2">
        <v>900</v>
      </c>
      <c r="G558" s="2">
        <v>100</v>
      </c>
      <c r="H558" s="2">
        <v>30</v>
      </c>
      <c r="I558" s="2"/>
      <c r="J558" s="2">
        <f>SUM(F558:I558)</f>
        <v>1030</v>
      </c>
      <c r="K558" s="2" t="s">
        <v>87</v>
      </c>
      <c r="L558" s="2">
        <v>2201310</v>
      </c>
      <c r="M558" s="2">
        <f>C558*J558</f>
        <v>5150</v>
      </c>
      <c r="N558" s="17"/>
      <c r="O558" s="50"/>
      <c r="P558" s="18"/>
    </row>
    <row r="559" spans="1:16" s="19" customFormat="1" ht="22.5">
      <c r="A559" s="9" t="s">
        <v>257</v>
      </c>
      <c r="B559" s="2" t="s">
        <v>605</v>
      </c>
      <c r="C559" s="2">
        <v>10</v>
      </c>
      <c r="D559" s="2" t="s">
        <v>50</v>
      </c>
      <c r="E559" s="2" t="s">
        <v>120</v>
      </c>
      <c r="F559" s="2">
        <v>550</v>
      </c>
      <c r="G559" s="2">
        <v>50</v>
      </c>
      <c r="H559" s="2">
        <v>45</v>
      </c>
      <c r="I559" s="2"/>
      <c r="J559" s="2">
        <f>SUM(F559:I559)</f>
        <v>645</v>
      </c>
      <c r="K559" s="2" t="s">
        <v>87</v>
      </c>
      <c r="L559" s="2">
        <v>2201310</v>
      </c>
      <c r="M559" s="2">
        <f>C559*J559</f>
        <v>6450</v>
      </c>
      <c r="N559" s="17"/>
      <c r="O559" s="50"/>
      <c r="P559" s="18"/>
    </row>
    <row r="560" spans="1:16" s="18" customFormat="1" ht="22.5" customHeight="1">
      <c r="A560" s="11" t="s">
        <v>610</v>
      </c>
      <c r="B560" s="2" t="s">
        <v>57</v>
      </c>
      <c r="C560" s="2">
        <v>10</v>
      </c>
      <c r="D560" s="2" t="s">
        <v>50</v>
      </c>
      <c r="E560" s="2" t="s">
        <v>105</v>
      </c>
      <c r="F560" s="2">
        <v>144</v>
      </c>
      <c r="G560" s="2">
        <v>16</v>
      </c>
      <c r="H560" s="2">
        <v>20</v>
      </c>
      <c r="I560" s="48"/>
      <c r="J560" s="2">
        <f>F560+G560+H560+I560</f>
        <v>180</v>
      </c>
      <c r="K560" s="23" t="s">
        <v>68</v>
      </c>
      <c r="L560" s="2">
        <v>2201310</v>
      </c>
      <c r="M560" s="2">
        <f t="shared" ref="M560:M561" si="155">C560*J560</f>
        <v>1800</v>
      </c>
      <c r="N560" s="17"/>
      <c r="O560" s="50"/>
    </row>
    <row r="561" spans="1:16" s="18" customFormat="1" ht="22.5">
      <c r="A561" s="11" t="s">
        <v>611</v>
      </c>
      <c r="B561" s="2" t="s">
        <v>57</v>
      </c>
      <c r="C561" s="2">
        <v>10</v>
      </c>
      <c r="D561" s="2" t="s">
        <v>50</v>
      </c>
      <c r="E561" s="2" t="s">
        <v>105</v>
      </c>
      <c r="F561" s="2">
        <v>144</v>
      </c>
      <c r="G561" s="2">
        <v>16</v>
      </c>
      <c r="H561" s="2">
        <v>20</v>
      </c>
      <c r="I561" s="48"/>
      <c r="J561" s="2">
        <f>F561+G561+H561+I561</f>
        <v>180</v>
      </c>
      <c r="K561" s="23" t="s">
        <v>68</v>
      </c>
      <c r="L561" s="2">
        <v>2201310</v>
      </c>
      <c r="M561" s="2">
        <f t="shared" si="155"/>
        <v>1800</v>
      </c>
      <c r="N561" s="17"/>
      <c r="O561" s="50"/>
    </row>
    <row r="562" spans="1:16" s="19" customFormat="1" ht="22.5">
      <c r="A562" s="9" t="s">
        <v>612</v>
      </c>
      <c r="B562" s="2" t="s">
        <v>57</v>
      </c>
      <c r="C562" s="2">
        <v>6</v>
      </c>
      <c r="D562" s="2" t="s">
        <v>50</v>
      </c>
      <c r="E562" s="2" t="s">
        <v>110</v>
      </c>
      <c r="F562" s="2">
        <v>450</v>
      </c>
      <c r="G562" s="2">
        <v>50</v>
      </c>
      <c r="H562" s="2">
        <v>64</v>
      </c>
      <c r="I562" s="2"/>
      <c r="J562" s="2">
        <f>SUM(F562:I562)</f>
        <v>564</v>
      </c>
      <c r="K562" s="2" t="s">
        <v>87</v>
      </c>
      <c r="L562" s="2">
        <v>2201310</v>
      </c>
      <c r="M562" s="2">
        <f>C562*J562</f>
        <v>3384</v>
      </c>
      <c r="N562" s="17"/>
      <c r="O562" s="50"/>
      <c r="P562" s="18"/>
    </row>
    <row r="563" spans="1:16" s="19" customFormat="1">
      <c r="A563" s="9" t="s">
        <v>613</v>
      </c>
      <c r="B563" s="2" t="s">
        <v>57</v>
      </c>
      <c r="C563" s="2">
        <v>6</v>
      </c>
      <c r="D563" s="2" t="s">
        <v>50</v>
      </c>
      <c r="E563" s="2" t="s">
        <v>110</v>
      </c>
      <c r="F563" s="2">
        <v>360</v>
      </c>
      <c r="G563" s="2">
        <v>36</v>
      </c>
      <c r="H563" s="2">
        <v>64</v>
      </c>
      <c r="I563" s="2"/>
      <c r="J563" s="2">
        <f>SUM(F563:I563)</f>
        <v>460</v>
      </c>
      <c r="K563" s="2" t="s">
        <v>87</v>
      </c>
      <c r="L563" s="2">
        <v>2201310</v>
      </c>
      <c r="M563" s="2">
        <f>C563*J563</f>
        <v>2760</v>
      </c>
      <c r="N563" s="17"/>
      <c r="O563" s="50"/>
      <c r="P563" s="18"/>
    </row>
    <row r="564" spans="1:16" s="19" customFormat="1" ht="22.5">
      <c r="A564" s="9" t="s">
        <v>192</v>
      </c>
      <c r="B564" s="4">
        <v>43973</v>
      </c>
      <c r="C564" s="2">
        <v>1</v>
      </c>
      <c r="D564" s="2" t="s">
        <v>406</v>
      </c>
      <c r="E564" s="2" t="s">
        <v>105</v>
      </c>
      <c r="F564" s="2">
        <v>160</v>
      </c>
      <c r="G564" s="2">
        <v>32</v>
      </c>
      <c r="H564" s="2">
        <v>50</v>
      </c>
      <c r="I564" s="2"/>
      <c r="J564" s="2">
        <f>SUM(F564:I564)</f>
        <v>242</v>
      </c>
      <c r="K564" s="2" t="s">
        <v>87</v>
      </c>
      <c r="L564" s="2">
        <v>2201310</v>
      </c>
      <c r="M564" s="2">
        <f>C564*J564</f>
        <v>242</v>
      </c>
      <c r="N564" s="17"/>
      <c r="O564" s="50"/>
      <c r="P564" s="18"/>
    </row>
    <row r="565" spans="1:16" s="19" customFormat="1" ht="33.75">
      <c r="A565" s="9" t="s">
        <v>603</v>
      </c>
      <c r="B565" s="2" t="s">
        <v>604</v>
      </c>
      <c r="C565" s="2">
        <v>12</v>
      </c>
      <c r="D565" s="2" t="s">
        <v>50</v>
      </c>
      <c r="E565" s="2" t="s">
        <v>105</v>
      </c>
      <c r="F565" s="2">
        <v>448</v>
      </c>
      <c r="G565" s="2">
        <v>64</v>
      </c>
      <c r="H565" s="2">
        <v>28</v>
      </c>
      <c r="I565" s="2"/>
      <c r="J565" s="2">
        <f t="shared" ref="J565:J575" si="156">SUM(F565:I565)</f>
        <v>540</v>
      </c>
      <c r="K565" s="2" t="s">
        <v>87</v>
      </c>
      <c r="L565" s="2">
        <v>2201310</v>
      </c>
      <c r="M565" s="2">
        <f t="shared" ref="M565:M575" si="157">C565*J565</f>
        <v>6480</v>
      </c>
      <c r="N565" s="17"/>
      <c r="O565" s="50"/>
      <c r="P565" s="18"/>
    </row>
    <row r="566" spans="1:16" ht="22.5">
      <c r="A566" s="9" t="s">
        <v>453</v>
      </c>
      <c r="B566" s="2" t="s">
        <v>50</v>
      </c>
      <c r="C566" s="2">
        <v>8</v>
      </c>
      <c r="D566" s="2" t="s">
        <v>134</v>
      </c>
      <c r="E566" s="89" t="s">
        <v>103</v>
      </c>
      <c r="F566" s="2">
        <v>36</v>
      </c>
      <c r="G566" s="2">
        <v>6</v>
      </c>
      <c r="H566" s="2"/>
      <c r="I566" s="2">
        <v>4</v>
      </c>
      <c r="J566" s="2">
        <f t="shared" si="156"/>
        <v>46</v>
      </c>
      <c r="K566" s="2" t="s">
        <v>87</v>
      </c>
      <c r="L566" s="2">
        <v>2201310</v>
      </c>
      <c r="M566" s="2">
        <f t="shared" si="157"/>
        <v>368</v>
      </c>
      <c r="N566" s="17"/>
      <c r="O566" s="50"/>
    </row>
    <row r="567" spans="1:16" ht="22.5">
      <c r="A567" s="9" t="s">
        <v>454</v>
      </c>
      <c r="B567" s="2" t="s">
        <v>50</v>
      </c>
      <c r="C567" s="2">
        <v>8</v>
      </c>
      <c r="D567" s="2" t="s">
        <v>134</v>
      </c>
      <c r="E567" s="89" t="s">
        <v>103</v>
      </c>
      <c r="F567" s="2">
        <v>36</v>
      </c>
      <c r="G567" s="2">
        <v>6</v>
      </c>
      <c r="H567" s="2"/>
      <c r="I567" s="2">
        <v>4</v>
      </c>
      <c r="J567" s="2">
        <f t="shared" si="156"/>
        <v>46</v>
      </c>
      <c r="K567" s="2" t="s">
        <v>87</v>
      </c>
      <c r="L567" s="2">
        <v>2201310</v>
      </c>
      <c r="M567" s="2">
        <f t="shared" si="157"/>
        <v>368</v>
      </c>
      <c r="N567" s="17"/>
      <c r="O567" s="12"/>
    </row>
    <row r="568" spans="1:16" ht="22.5">
      <c r="A568" s="9" t="s">
        <v>194</v>
      </c>
      <c r="B568" s="4">
        <v>43354</v>
      </c>
      <c r="C568" s="2">
        <v>1</v>
      </c>
      <c r="D568" s="2" t="s">
        <v>420</v>
      </c>
      <c r="E568" s="2" t="s">
        <v>106</v>
      </c>
      <c r="F568" s="2">
        <v>288</v>
      </c>
      <c r="G568" s="2">
        <v>32</v>
      </c>
      <c r="H568" s="2"/>
      <c r="I568" s="2"/>
      <c r="J568" s="2">
        <f t="shared" si="156"/>
        <v>320</v>
      </c>
      <c r="K568" s="2" t="s">
        <v>87</v>
      </c>
      <c r="L568" s="2">
        <v>2201310</v>
      </c>
      <c r="M568" s="2">
        <f t="shared" si="157"/>
        <v>320</v>
      </c>
      <c r="N568" s="17"/>
      <c r="O568" s="12"/>
    </row>
    <row r="569" spans="1:16" s="18" customFormat="1" ht="22.5">
      <c r="A569" s="11" t="s">
        <v>614</v>
      </c>
      <c r="B569" s="2" t="s">
        <v>540</v>
      </c>
      <c r="C569" s="2">
        <v>10</v>
      </c>
      <c r="D569" s="2" t="s">
        <v>50</v>
      </c>
      <c r="E569" s="2" t="s">
        <v>105</v>
      </c>
      <c r="F569" s="2">
        <v>1500</v>
      </c>
      <c r="G569" s="2">
        <v>300</v>
      </c>
      <c r="H569" s="2">
        <v>200</v>
      </c>
      <c r="I569" s="48"/>
      <c r="J569" s="2">
        <f>F569+G569+H569+I569</f>
        <v>2000</v>
      </c>
      <c r="K569" s="23" t="s">
        <v>68</v>
      </c>
      <c r="L569" s="2">
        <v>2201310</v>
      </c>
      <c r="M569" s="2">
        <f t="shared" si="157"/>
        <v>20000</v>
      </c>
      <c r="N569" s="17"/>
      <c r="O569" s="50"/>
    </row>
    <row r="570" spans="1:16" s="18" customFormat="1" ht="22.5">
      <c r="A570" s="11" t="s">
        <v>615</v>
      </c>
      <c r="B570" s="2" t="s">
        <v>540</v>
      </c>
      <c r="C570" s="2">
        <v>10</v>
      </c>
      <c r="D570" s="2" t="s">
        <v>50</v>
      </c>
      <c r="E570" s="2" t="s">
        <v>105</v>
      </c>
      <c r="F570" s="2">
        <v>1500</v>
      </c>
      <c r="G570" s="2">
        <v>300</v>
      </c>
      <c r="H570" s="2">
        <v>200</v>
      </c>
      <c r="I570" s="48"/>
      <c r="J570" s="2">
        <f>F570+G570+H570+I570</f>
        <v>2000</v>
      </c>
      <c r="K570" s="23" t="s">
        <v>68</v>
      </c>
      <c r="L570" s="2">
        <v>2201310</v>
      </c>
      <c r="M570" s="2">
        <f t="shared" ref="M570:M572" si="158">C570*J570</f>
        <v>20000</v>
      </c>
      <c r="N570" s="17"/>
      <c r="O570" s="50"/>
    </row>
    <row r="571" spans="1:16" ht="22.5">
      <c r="A571" s="9" t="s">
        <v>429</v>
      </c>
      <c r="B571" s="2" t="s">
        <v>428</v>
      </c>
      <c r="C571" s="2">
        <v>30</v>
      </c>
      <c r="D571" s="2" t="s">
        <v>50</v>
      </c>
      <c r="E571" s="2" t="s">
        <v>103</v>
      </c>
      <c r="F571" s="2">
        <v>1500</v>
      </c>
      <c r="G571" s="2">
        <v>300</v>
      </c>
      <c r="H571" s="2">
        <v>200</v>
      </c>
      <c r="I571" s="2"/>
      <c r="J571" s="2">
        <f t="shared" ref="J571:J572" si="159">F571+G571+H571+I571</f>
        <v>2000</v>
      </c>
      <c r="K571" s="2" t="s">
        <v>87</v>
      </c>
      <c r="L571" s="2">
        <v>2201310</v>
      </c>
      <c r="M571" s="2">
        <f t="shared" si="158"/>
        <v>60000</v>
      </c>
      <c r="N571" s="17"/>
      <c r="O571" s="12"/>
    </row>
    <row r="572" spans="1:16" ht="22.5">
      <c r="A572" s="9" t="s">
        <v>430</v>
      </c>
      <c r="B572" s="2" t="s">
        <v>428</v>
      </c>
      <c r="C572" s="2">
        <v>30</v>
      </c>
      <c r="D572" s="2" t="s">
        <v>50</v>
      </c>
      <c r="E572" s="2" t="s">
        <v>103</v>
      </c>
      <c r="F572" s="2">
        <v>800</v>
      </c>
      <c r="G572" s="2">
        <v>80</v>
      </c>
      <c r="H572" s="2">
        <v>100</v>
      </c>
      <c r="I572" s="2"/>
      <c r="J572" s="2">
        <f t="shared" si="159"/>
        <v>980</v>
      </c>
      <c r="K572" s="2" t="s">
        <v>87</v>
      </c>
      <c r="L572" s="2">
        <v>2201310</v>
      </c>
      <c r="M572" s="2">
        <f t="shared" si="158"/>
        <v>29400</v>
      </c>
      <c r="N572" s="17"/>
      <c r="O572" s="12"/>
    </row>
    <row r="573" spans="1:16" s="18" customFormat="1">
      <c r="A573" s="162" t="s">
        <v>426</v>
      </c>
      <c r="B573" s="149" t="s">
        <v>69</v>
      </c>
      <c r="C573" s="149">
        <v>5</v>
      </c>
      <c r="D573" s="149" t="s">
        <v>50</v>
      </c>
      <c r="E573" s="149" t="s">
        <v>103</v>
      </c>
      <c r="F573" s="149">
        <v>100</v>
      </c>
      <c r="G573" s="149">
        <v>20</v>
      </c>
      <c r="H573" s="149">
        <v>10</v>
      </c>
      <c r="I573" s="149"/>
      <c r="J573" s="149">
        <f t="shared" ref="J573" si="160">SUM(F573:I573)</f>
        <v>130</v>
      </c>
      <c r="K573" s="149" t="s">
        <v>87</v>
      </c>
      <c r="L573" s="149">
        <v>2201310</v>
      </c>
      <c r="M573" s="149">
        <f>C573*J573</f>
        <v>650</v>
      </c>
      <c r="N573" s="155"/>
      <c r="O573" s="66"/>
    </row>
    <row r="574" spans="1:16" ht="22.5" customHeight="1">
      <c r="A574" s="9" t="s">
        <v>258</v>
      </c>
      <c r="B574" s="4" t="s">
        <v>60</v>
      </c>
      <c r="C574" s="2">
        <v>5</v>
      </c>
      <c r="D574" s="2" t="s">
        <v>50</v>
      </c>
      <c r="E574" s="2" t="s">
        <v>110</v>
      </c>
      <c r="F574" s="2">
        <v>120</v>
      </c>
      <c r="G574" s="2">
        <v>12</v>
      </c>
      <c r="H574" s="2">
        <v>50</v>
      </c>
      <c r="I574" s="2"/>
      <c r="J574" s="2">
        <f>SUM(F574:I574)</f>
        <v>182</v>
      </c>
      <c r="K574" s="2" t="s">
        <v>87</v>
      </c>
      <c r="L574" s="2">
        <v>2201310</v>
      </c>
      <c r="M574" s="2">
        <f>C574*J574</f>
        <v>910</v>
      </c>
      <c r="N574" s="17"/>
      <c r="O574" s="12"/>
    </row>
    <row r="575" spans="1:16" s="18" customFormat="1">
      <c r="A575" s="9" t="s">
        <v>272</v>
      </c>
      <c r="B575" s="4" t="s">
        <v>60</v>
      </c>
      <c r="C575" s="2">
        <v>10</v>
      </c>
      <c r="D575" s="2" t="s">
        <v>50</v>
      </c>
      <c r="E575" s="89" t="s">
        <v>103</v>
      </c>
      <c r="F575" s="2">
        <v>19</v>
      </c>
      <c r="G575" s="2">
        <v>2</v>
      </c>
      <c r="H575" s="2"/>
      <c r="I575" s="2">
        <v>1</v>
      </c>
      <c r="J575" s="2">
        <f t="shared" si="156"/>
        <v>22</v>
      </c>
      <c r="K575" s="2" t="s">
        <v>87</v>
      </c>
      <c r="L575" s="2">
        <v>2201310</v>
      </c>
      <c r="M575" s="2">
        <f t="shared" si="157"/>
        <v>220</v>
      </c>
      <c r="N575" s="17"/>
      <c r="O575" s="50"/>
    </row>
    <row r="576" spans="1:16" s="19" customFormat="1">
      <c r="A576" s="10" t="s">
        <v>28</v>
      </c>
      <c r="B576" s="114"/>
      <c r="C576" s="174" t="s">
        <v>649</v>
      </c>
      <c r="D576" s="175"/>
      <c r="E576" s="176"/>
      <c r="F576" s="1"/>
      <c r="G576" s="1"/>
      <c r="H576" s="2"/>
      <c r="I576" s="1"/>
      <c r="J576" s="1"/>
      <c r="K576" s="82"/>
      <c r="L576" s="83"/>
      <c r="M576" s="1"/>
      <c r="N576" s="17"/>
      <c r="O576" s="50"/>
      <c r="P576" s="18"/>
    </row>
    <row r="577" spans="1:16">
      <c r="A577" s="10"/>
      <c r="B577" s="114"/>
      <c r="C577" s="82"/>
      <c r="D577" s="121"/>
      <c r="E577" s="82"/>
      <c r="F577" s="1"/>
      <c r="G577" s="1"/>
      <c r="H577" s="1"/>
      <c r="I577" s="1"/>
      <c r="J577" s="1"/>
      <c r="K577" s="82"/>
      <c r="L577" s="83"/>
      <c r="M577" s="1"/>
      <c r="N577" s="17"/>
      <c r="O577" s="12"/>
    </row>
    <row r="578" spans="1:16">
      <c r="A578" s="9"/>
      <c r="B578" s="2"/>
      <c r="C578" s="174" t="s">
        <v>2</v>
      </c>
      <c r="D578" s="175"/>
      <c r="E578" s="176"/>
      <c r="F578" s="1"/>
      <c r="G578" s="1"/>
      <c r="H578" s="1"/>
      <c r="I578" s="1"/>
      <c r="J578" s="1"/>
      <c r="K578" s="84"/>
      <c r="L578" s="85"/>
      <c r="M578" s="1"/>
      <c r="N578" s="17"/>
      <c r="O578" s="12"/>
    </row>
    <row r="579" spans="1:16" ht="22.5">
      <c r="A579" s="9" t="s">
        <v>616</v>
      </c>
      <c r="B579" s="2" t="s">
        <v>617</v>
      </c>
      <c r="C579" s="2">
        <v>3</v>
      </c>
      <c r="D579" s="2" t="s">
        <v>50</v>
      </c>
      <c r="E579" s="2" t="s">
        <v>121</v>
      </c>
      <c r="F579" s="2">
        <v>140</v>
      </c>
      <c r="G579" s="2">
        <v>28</v>
      </c>
      <c r="H579" s="2">
        <v>10</v>
      </c>
      <c r="I579" s="2"/>
      <c r="J579" s="2">
        <f t="shared" ref="J579:J585" si="161">SUM(F579:I579)</f>
        <v>178</v>
      </c>
      <c r="K579" s="2" t="s">
        <v>87</v>
      </c>
      <c r="L579" s="2">
        <v>2201310</v>
      </c>
      <c r="M579" s="2">
        <f>C579*J579</f>
        <v>534</v>
      </c>
      <c r="N579" s="17"/>
      <c r="O579" s="12"/>
    </row>
    <row r="580" spans="1:16" ht="22.5">
      <c r="A580" s="162" t="s">
        <v>182</v>
      </c>
      <c r="B580" s="149" t="s">
        <v>50</v>
      </c>
      <c r="C580" s="149">
        <v>10</v>
      </c>
      <c r="D580" s="149" t="s">
        <v>619</v>
      </c>
      <c r="E580" s="149" t="s">
        <v>105</v>
      </c>
      <c r="F580" s="2">
        <v>24</v>
      </c>
      <c r="G580" s="2">
        <v>5</v>
      </c>
      <c r="H580" s="2">
        <v>40</v>
      </c>
      <c r="I580" s="2"/>
      <c r="J580" s="2">
        <f t="shared" ref="J580" si="162">SUM(F580:I580)</f>
        <v>69</v>
      </c>
      <c r="K580" s="2" t="s">
        <v>87</v>
      </c>
      <c r="L580" s="2">
        <v>2201310</v>
      </c>
      <c r="M580" s="2">
        <f t="shared" ref="M580" si="163">C580*J580</f>
        <v>690</v>
      </c>
      <c r="N580" s="155"/>
      <c r="O580" s="66"/>
    </row>
    <row r="581" spans="1:16">
      <c r="A581" s="162" t="s">
        <v>426</v>
      </c>
      <c r="B581" s="149" t="s">
        <v>261</v>
      </c>
      <c r="C581" s="149">
        <v>5</v>
      </c>
      <c r="D581" s="149" t="s">
        <v>50</v>
      </c>
      <c r="E581" s="149" t="s">
        <v>103</v>
      </c>
      <c r="F581" s="149">
        <v>100</v>
      </c>
      <c r="G581" s="149">
        <v>20</v>
      </c>
      <c r="H581" s="149">
        <v>10</v>
      </c>
      <c r="I581" s="149"/>
      <c r="J581" s="149">
        <f t="shared" si="161"/>
        <v>130</v>
      </c>
      <c r="K581" s="149" t="s">
        <v>87</v>
      </c>
      <c r="L581" s="149">
        <v>2201310</v>
      </c>
      <c r="M581" s="149">
        <f>C581*J581</f>
        <v>650</v>
      </c>
      <c r="N581" s="155"/>
      <c r="O581" s="66"/>
    </row>
    <row r="582" spans="1:16" ht="33.75">
      <c r="A582" s="9" t="s">
        <v>618</v>
      </c>
      <c r="B582" s="2" t="s">
        <v>261</v>
      </c>
      <c r="C582" s="2">
        <v>3</v>
      </c>
      <c r="D582" s="2" t="s">
        <v>50</v>
      </c>
      <c r="E582" s="2" t="s">
        <v>103</v>
      </c>
      <c r="F582" s="2">
        <v>160</v>
      </c>
      <c r="G582" s="2">
        <v>16</v>
      </c>
      <c r="H582" s="2">
        <v>45</v>
      </c>
      <c r="I582" s="2"/>
      <c r="J582" s="2">
        <f>SUM(F582:I582)</f>
        <v>221</v>
      </c>
      <c r="K582" s="2" t="s">
        <v>87</v>
      </c>
      <c r="L582" s="2">
        <v>2201310</v>
      </c>
      <c r="M582" s="2">
        <f>C582*J582</f>
        <v>663</v>
      </c>
      <c r="N582" s="81"/>
      <c r="O582" s="12"/>
    </row>
    <row r="583" spans="1:16">
      <c r="A583" s="9" t="s">
        <v>257</v>
      </c>
      <c r="B583" s="2" t="s">
        <v>93</v>
      </c>
      <c r="C583" s="2">
        <v>10</v>
      </c>
      <c r="D583" s="2" t="s">
        <v>50</v>
      </c>
      <c r="E583" s="2" t="s">
        <v>120</v>
      </c>
      <c r="F583" s="2">
        <v>375</v>
      </c>
      <c r="G583" s="2">
        <v>40</v>
      </c>
      <c r="H583" s="2">
        <v>40</v>
      </c>
      <c r="I583" s="2"/>
      <c r="J583" s="2">
        <f t="shared" si="161"/>
        <v>455</v>
      </c>
      <c r="K583" s="2" t="s">
        <v>87</v>
      </c>
      <c r="L583" s="2">
        <v>2201310</v>
      </c>
      <c r="M583" s="2">
        <f t="shared" ref="M583:M585" si="164">C583*J583</f>
        <v>4550</v>
      </c>
      <c r="N583" s="81"/>
      <c r="O583" s="12"/>
    </row>
    <row r="584" spans="1:16" ht="22.5">
      <c r="A584" s="9" t="s">
        <v>459</v>
      </c>
      <c r="B584" s="2" t="s">
        <v>50</v>
      </c>
      <c r="C584" s="2">
        <v>10</v>
      </c>
      <c r="D584" s="2" t="s">
        <v>620</v>
      </c>
      <c r="E584" s="89" t="s">
        <v>103</v>
      </c>
      <c r="F584" s="2">
        <v>24</v>
      </c>
      <c r="G584" s="2">
        <v>5</v>
      </c>
      <c r="H584" s="2">
        <v>40</v>
      </c>
      <c r="I584" s="2"/>
      <c r="J584" s="2">
        <f t="shared" ref="J584" si="165">SUM(F584:I584)</f>
        <v>69</v>
      </c>
      <c r="K584" s="2" t="s">
        <v>87</v>
      </c>
      <c r="L584" s="2">
        <v>2201310</v>
      </c>
      <c r="M584" s="2">
        <f t="shared" ref="M584" si="166">C584*J584</f>
        <v>690</v>
      </c>
      <c r="N584" s="81"/>
      <c r="O584" s="12"/>
    </row>
    <row r="585" spans="1:16" s="19" customFormat="1" ht="21.75" customHeight="1">
      <c r="A585" s="9" t="s">
        <v>444</v>
      </c>
      <c r="B585" s="2" t="s">
        <v>50</v>
      </c>
      <c r="C585" s="2">
        <v>9</v>
      </c>
      <c r="D585" s="2" t="s">
        <v>134</v>
      </c>
      <c r="E585" s="89" t="s">
        <v>103</v>
      </c>
      <c r="F585" s="2">
        <v>24</v>
      </c>
      <c r="G585" s="2">
        <v>5</v>
      </c>
      <c r="H585" s="2">
        <v>40</v>
      </c>
      <c r="I585" s="2"/>
      <c r="J585" s="2">
        <f t="shared" si="161"/>
        <v>69</v>
      </c>
      <c r="K585" s="2" t="s">
        <v>87</v>
      </c>
      <c r="L585" s="2">
        <v>2201310</v>
      </c>
      <c r="M585" s="2">
        <f t="shared" si="164"/>
        <v>621</v>
      </c>
      <c r="N585" s="17"/>
      <c r="O585" s="50"/>
      <c r="P585" s="18"/>
    </row>
    <row r="586" spans="1:16">
      <c r="A586" s="10" t="s">
        <v>2</v>
      </c>
      <c r="B586" s="114"/>
      <c r="C586" s="174" t="s">
        <v>66</v>
      </c>
      <c r="D586" s="175"/>
      <c r="E586" s="176"/>
      <c r="F586" s="1"/>
      <c r="G586" s="1"/>
      <c r="H586" s="2"/>
      <c r="I586" s="1"/>
      <c r="J586" s="1"/>
      <c r="K586" s="82"/>
      <c r="L586" s="83"/>
      <c r="M586" s="1"/>
      <c r="N586" s="17"/>
      <c r="O586" s="12"/>
    </row>
    <row r="587" spans="1:16">
      <c r="A587" s="10"/>
      <c r="B587" s="114"/>
      <c r="C587" s="109"/>
      <c r="D587" s="114"/>
      <c r="E587" s="109"/>
      <c r="F587" s="2"/>
      <c r="G587" s="2"/>
      <c r="H587" s="1"/>
      <c r="I587" s="2"/>
      <c r="J587" s="2"/>
      <c r="K587" s="109"/>
      <c r="L587" s="109"/>
      <c r="M587" s="2"/>
      <c r="N587" s="17"/>
      <c r="O587" s="12"/>
    </row>
    <row r="588" spans="1:16">
      <c r="A588" s="10"/>
      <c r="B588" s="114"/>
      <c r="C588" s="174" t="s">
        <v>102</v>
      </c>
      <c r="D588" s="175"/>
      <c r="E588" s="176"/>
      <c r="F588" s="1"/>
      <c r="G588" s="1"/>
      <c r="H588" s="2"/>
      <c r="I588" s="1"/>
      <c r="J588" s="1"/>
      <c r="K588" s="82"/>
      <c r="L588" s="83"/>
      <c r="M588" s="1"/>
      <c r="N588" s="81"/>
      <c r="O588" s="12"/>
    </row>
    <row r="589" spans="1:16">
      <c r="A589" s="9" t="s">
        <v>73</v>
      </c>
      <c r="B589" s="2" t="s">
        <v>261</v>
      </c>
      <c r="C589" s="2">
        <v>2</v>
      </c>
      <c r="D589" s="2" t="s">
        <v>50</v>
      </c>
      <c r="E589" s="2" t="s">
        <v>121</v>
      </c>
      <c r="F589" s="2">
        <v>200</v>
      </c>
      <c r="G589" s="2">
        <v>25</v>
      </c>
      <c r="H589" s="2">
        <v>30</v>
      </c>
      <c r="I589" s="2"/>
      <c r="J589" s="2">
        <f t="shared" ref="J589:J590" si="167">SUM(F589:I589)</f>
        <v>255</v>
      </c>
      <c r="K589" s="2" t="s">
        <v>68</v>
      </c>
      <c r="L589" s="2">
        <v>2201310</v>
      </c>
      <c r="M589" s="2">
        <f>C589*J589</f>
        <v>510</v>
      </c>
      <c r="N589" s="17"/>
      <c r="O589" s="12"/>
    </row>
    <row r="590" spans="1:16">
      <c r="A590" s="9" t="s">
        <v>74</v>
      </c>
      <c r="B590" s="2" t="s">
        <v>59</v>
      </c>
      <c r="C590" s="2">
        <v>2</v>
      </c>
      <c r="D590" s="2" t="s">
        <v>50</v>
      </c>
      <c r="E590" s="2" t="s">
        <v>120</v>
      </c>
      <c r="F590" s="2">
        <v>300</v>
      </c>
      <c r="G590" s="2">
        <v>30</v>
      </c>
      <c r="H590" s="2">
        <v>30</v>
      </c>
      <c r="I590" s="2"/>
      <c r="J590" s="2">
        <f t="shared" si="167"/>
        <v>360</v>
      </c>
      <c r="K590" s="2" t="s">
        <v>68</v>
      </c>
      <c r="L590" s="2">
        <v>2201310</v>
      </c>
      <c r="M590" s="2">
        <f>C590*J590</f>
        <v>720</v>
      </c>
      <c r="N590" s="17"/>
      <c r="O590" s="12"/>
    </row>
    <row r="591" spans="1:16">
      <c r="A591" s="10" t="s">
        <v>102</v>
      </c>
      <c r="B591" s="114"/>
      <c r="C591" s="174" t="s">
        <v>36</v>
      </c>
      <c r="D591" s="175"/>
      <c r="E591" s="176"/>
      <c r="F591" s="1"/>
      <c r="G591" s="1"/>
      <c r="H591" s="2"/>
      <c r="I591" s="1"/>
      <c r="J591" s="1"/>
      <c r="K591" s="82"/>
      <c r="L591" s="83"/>
      <c r="M591" s="1"/>
      <c r="N591" s="81"/>
      <c r="O591" s="12"/>
    </row>
    <row r="592" spans="1:16">
      <c r="A592" s="10"/>
      <c r="B592" s="114"/>
      <c r="C592" s="109"/>
      <c r="D592" s="114"/>
      <c r="E592" s="109"/>
      <c r="F592" s="2"/>
      <c r="G592" s="2"/>
      <c r="H592" s="1"/>
      <c r="I592" s="2"/>
      <c r="J592" s="2"/>
      <c r="K592" s="109"/>
      <c r="L592" s="109"/>
      <c r="M592" s="2"/>
      <c r="N592" s="17"/>
      <c r="O592" s="12"/>
    </row>
    <row r="593" spans="1:16">
      <c r="A593" s="9"/>
      <c r="B593" s="2"/>
      <c r="C593" s="171" t="s">
        <v>1</v>
      </c>
      <c r="D593" s="172"/>
      <c r="E593" s="173"/>
      <c r="F593" s="2"/>
      <c r="G593" s="2"/>
      <c r="H593" s="2"/>
      <c r="I593" s="2"/>
      <c r="J593" s="2"/>
      <c r="K593" s="2"/>
      <c r="L593" s="2"/>
      <c r="M593" s="2"/>
      <c r="N593" s="17"/>
      <c r="O593" s="12"/>
    </row>
    <row r="594" spans="1:16">
      <c r="A594" s="9" t="s">
        <v>74</v>
      </c>
      <c r="B594" s="2" t="s">
        <v>93</v>
      </c>
      <c r="C594" s="2">
        <v>3</v>
      </c>
      <c r="D594" s="2" t="s">
        <v>50</v>
      </c>
      <c r="E594" s="2" t="s">
        <v>120</v>
      </c>
      <c r="F594" s="2">
        <v>500</v>
      </c>
      <c r="G594" s="2">
        <v>38</v>
      </c>
      <c r="H594" s="2">
        <v>20</v>
      </c>
      <c r="I594" s="2"/>
      <c r="J594" s="2">
        <f t="shared" ref="J594:J596" si="168">SUM(F594:I594)</f>
        <v>558</v>
      </c>
      <c r="K594" s="2" t="s">
        <v>87</v>
      </c>
      <c r="L594" s="2">
        <v>2201310</v>
      </c>
      <c r="M594" s="2">
        <f>C594*J594</f>
        <v>1674</v>
      </c>
      <c r="N594" s="17"/>
      <c r="O594" s="12"/>
    </row>
    <row r="595" spans="1:16" s="19" customFormat="1">
      <c r="A595" s="9" t="s">
        <v>73</v>
      </c>
      <c r="B595" s="2" t="s">
        <v>93</v>
      </c>
      <c r="C595" s="2">
        <v>3</v>
      </c>
      <c r="D595" s="2" t="s">
        <v>50</v>
      </c>
      <c r="E595" s="2" t="s">
        <v>121</v>
      </c>
      <c r="F595" s="2">
        <v>1300</v>
      </c>
      <c r="G595" s="2">
        <v>60</v>
      </c>
      <c r="H595" s="2">
        <v>20</v>
      </c>
      <c r="I595" s="2"/>
      <c r="J595" s="2">
        <f t="shared" si="168"/>
        <v>1380</v>
      </c>
      <c r="K595" s="2" t="s">
        <v>87</v>
      </c>
      <c r="L595" s="2">
        <v>2201310</v>
      </c>
      <c r="M595" s="2">
        <f>C595*J595</f>
        <v>4140</v>
      </c>
      <c r="N595" s="17"/>
      <c r="O595" s="12"/>
      <c r="P595" s="18"/>
    </row>
    <row r="596" spans="1:16" s="19" customFormat="1" ht="22.5">
      <c r="A596" s="9" t="s">
        <v>459</v>
      </c>
      <c r="B596" s="2" t="s">
        <v>621</v>
      </c>
      <c r="C596" s="59">
        <v>3</v>
      </c>
      <c r="D596" s="2" t="s">
        <v>647</v>
      </c>
      <c r="E596" s="89" t="s">
        <v>103</v>
      </c>
      <c r="F596" s="2">
        <v>20</v>
      </c>
      <c r="G596" s="2">
        <v>4</v>
      </c>
      <c r="H596" s="2"/>
      <c r="I596" s="2">
        <v>1</v>
      </c>
      <c r="J596" s="2">
        <f t="shared" si="168"/>
        <v>25</v>
      </c>
      <c r="K596" s="2" t="s">
        <v>68</v>
      </c>
      <c r="L596" s="2">
        <v>2201310</v>
      </c>
      <c r="M596" s="2">
        <f>C596*J596</f>
        <v>75</v>
      </c>
      <c r="N596" s="17"/>
      <c r="O596" s="12"/>
      <c r="P596" s="18"/>
    </row>
    <row r="597" spans="1:16">
      <c r="A597" s="10" t="s">
        <v>1</v>
      </c>
      <c r="B597" s="114"/>
      <c r="C597" s="171" t="s">
        <v>35</v>
      </c>
      <c r="D597" s="172"/>
      <c r="E597" s="173"/>
      <c r="F597" s="2"/>
      <c r="G597" s="2"/>
      <c r="H597" s="2"/>
      <c r="I597" s="2"/>
      <c r="J597" s="2"/>
      <c r="K597" s="109"/>
      <c r="L597" s="109"/>
      <c r="M597" s="2"/>
      <c r="N597" s="17"/>
      <c r="O597" s="50"/>
    </row>
    <row r="598" spans="1:16">
      <c r="A598" s="10"/>
      <c r="B598" s="114"/>
      <c r="C598" s="109"/>
      <c r="D598" s="114"/>
      <c r="E598" s="109"/>
      <c r="F598" s="2"/>
      <c r="G598" s="2"/>
      <c r="H598" s="2"/>
      <c r="I598" s="2"/>
      <c r="J598" s="2"/>
      <c r="K598" s="109"/>
      <c r="L598" s="109"/>
      <c r="M598" s="2"/>
      <c r="N598" s="17"/>
      <c r="O598" s="12"/>
    </row>
    <row r="599" spans="1:16">
      <c r="A599" s="9"/>
      <c r="B599" s="2"/>
      <c r="C599" s="171" t="s">
        <v>0</v>
      </c>
      <c r="D599" s="172"/>
      <c r="E599" s="173"/>
      <c r="F599" s="2"/>
      <c r="G599" s="2"/>
      <c r="H599" s="2"/>
      <c r="I599" s="2"/>
      <c r="J599" s="2"/>
      <c r="K599" s="2"/>
      <c r="L599" s="2"/>
      <c r="M599" s="2"/>
      <c r="N599" s="17"/>
      <c r="O599" s="12"/>
    </row>
    <row r="600" spans="1:16" ht="22.5">
      <c r="A600" s="11" t="s">
        <v>599</v>
      </c>
      <c r="B600" s="2" t="s">
        <v>476</v>
      </c>
      <c r="C600" s="2">
        <v>5</v>
      </c>
      <c r="D600" s="2" t="s">
        <v>50</v>
      </c>
      <c r="E600" s="2" t="s">
        <v>105</v>
      </c>
      <c r="F600" s="2">
        <v>100</v>
      </c>
      <c r="G600" s="2">
        <v>25</v>
      </c>
      <c r="H600" s="2">
        <v>20</v>
      </c>
      <c r="I600" s="48"/>
      <c r="J600" s="2">
        <f>F600+G600+H600+I600</f>
        <v>145</v>
      </c>
      <c r="K600" s="23" t="s">
        <v>68</v>
      </c>
      <c r="L600" s="2">
        <v>2201310</v>
      </c>
      <c r="M600" s="2">
        <f t="shared" ref="M600" si="169">C600*J600</f>
        <v>725</v>
      </c>
      <c r="N600" s="17"/>
      <c r="O600" s="12"/>
    </row>
    <row r="601" spans="1:16" s="19" customFormat="1" ht="22.5">
      <c r="A601" s="9" t="s">
        <v>74</v>
      </c>
      <c r="B601" s="4" t="s">
        <v>57</v>
      </c>
      <c r="C601" s="2">
        <v>10</v>
      </c>
      <c r="D601" s="2" t="s">
        <v>50</v>
      </c>
      <c r="E601" s="2" t="s">
        <v>111</v>
      </c>
      <c r="F601" s="2">
        <v>10</v>
      </c>
      <c r="G601" s="2">
        <v>1</v>
      </c>
      <c r="H601" s="2">
        <v>10</v>
      </c>
      <c r="I601" s="2"/>
      <c r="J601" s="2">
        <f t="shared" ref="J601:J603" si="170">F601+G601+H601+I601</f>
        <v>21</v>
      </c>
      <c r="K601" s="2" t="s">
        <v>68</v>
      </c>
      <c r="L601" s="2">
        <v>2201310</v>
      </c>
      <c r="M601" s="2">
        <f>C601*J601</f>
        <v>210</v>
      </c>
      <c r="N601" s="17"/>
      <c r="O601" s="50"/>
      <c r="P601" s="18"/>
    </row>
    <row r="602" spans="1:16" s="19" customFormat="1" ht="22.5">
      <c r="A602" s="9" t="s">
        <v>449</v>
      </c>
      <c r="B602" s="4" t="s">
        <v>635</v>
      </c>
      <c r="C602" s="2">
        <v>6</v>
      </c>
      <c r="D602" s="2" t="s">
        <v>636</v>
      </c>
      <c r="E602" s="2" t="s">
        <v>103</v>
      </c>
      <c r="F602" s="2">
        <v>10</v>
      </c>
      <c r="G602" s="2">
        <v>1</v>
      </c>
      <c r="H602" s="2"/>
      <c r="I602" s="2">
        <v>1</v>
      </c>
      <c r="J602" s="2">
        <f t="shared" si="170"/>
        <v>12</v>
      </c>
      <c r="K602" s="2" t="s">
        <v>68</v>
      </c>
      <c r="L602" s="2">
        <v>2201310</v>
      </c>
      <c r="M602" s="2">
        <f>C602*J602</f>
        <v>72</v>
      </c>
      <c r="N602" s="17"/>
      <c r="O602" s="50"/>
      <c r="P602" s="18"/>
    </row>
    <row r="603" spans="1:16" ht="22.5">
      <c r="A603" s="11" t="s">
        <v>546</v>
      </c>
      <c r="B603" s="2" t="s">
        <v>547</v>
      </c>
      <c r="C603" s="2">
        <v>10</v>
      </c>
      <c r="D603" s="2" t="s">
        <v>50</v>
      </c>
      <c r="E603" s="2" t="s">
        <v>105</v>
      </c>
      <c r="F603" s="2">
        <v>500</v>
      </c>
      <c r="G603" s="2">
        <v>50</v>
      </c>
      <c r="H603" s="2">
        <v>70</v>
      </c>
      <c r="I603" s="48"/>
      <c r="J603" s="2">
        <f t="shared" si="170"/>
        <v>620</v>
      </c>
      <c r="K603" s="23" t="s">
        <v>68</v>
      </c>
      <c r="L603" s="2">
        <v>2201310</v>
      </c>
      <c r="M603" s="2">
        <f t="shared" ref="M603" si="171">C603*J603</f>
        <v>6200</v>
      </c>
      <c r="N603" s="17"/>
      <c r="O603" s="12"/>
    </row>
    <row r="604" spans="1:16" s="19" customFormat="1">
      <c r="A604" s="10" t="s">
        <v>0</v>
      </c>
      <c r="B604" s="114"/>
      <c r="C604" s="171" t="s">
        <v>35</v>
      </c>
      <c r="D604" s="172"/>
      <c r="E604" s="173"/>
      <c r="F604" s="2"/>
      <c r="G604" s="2"/>
      <c r="H604" s="2"/>
      <c r="I604" s="2"/>
      <c r="J604" s="2"/>
      <c r="K604" s="109"/>
      <c r="L604" s="109"/>
      <c r="M604" s="2"/>
      <c r="N604" s="17"/>
      <c r="O604" s="50"/>
      <c r="P604" s="18"/>
    </row>
    <row r="605" spans="1:16" s="19" customFormat="1">
      <c r="A605" s="10"/>
      <c r="B605" s="114"/>
      <c r="C605" s="109"/>
      <c r="D605" s="114"/>
      <c r="E605" s="109"/>
      <c r="F605" s="2"/>
      <c r="G605" s="2"/>
      <c r="H605" s="2"/>
      <c r="I605" s="2"/>
      <c r="J605" s="2"/>
      <c r="K605" s="109"/>
      <c r="L605" s="109"/>
      <c r="M605" s="2"/>
      <c r="N605" s="17"/>
      <c r="O605" s="50"/>
      <c r="P605" s="18"/>
    </row>
    <row r="606" spans="1:16" s="19" customFormat="1">
      <c r="A606" s="10"/>
      <c r="B606" s="114"/>
      <c r="C606" s="171" t="s">
        <v>163</v>
      </c>
      <c r="D606" s="172"/>
      <c r="E606" s="173"/>
      <c r="F606" s="2"/>
      <c r="G606" s="2"/>
      <c r="H606" s="2"/>
      <c r="I606" s="2"/>
      <c r="J606" s="2"/>
      <c r="K606" s="109"/>
      <c r="L606" s="109"/>
      <c r="M606" s="2"/>
      <c r="N606" s="17"/>
      <c r="O606" s="50"/>
      <c r="P606" s="18"/>
    </row>
    <row r="607" spans="1:16" s="94" customFormat="1" ht="22.5">
      <c r="A607" s="9" t="s">
        <v>317</v>
      </c>
      <c r="B607" s="2" t="s">
        <v>50</v>
      </c>
      <c r="C607" s="61">
        <v>5</v>
      </c>
      <c r="D607" s="2" t="s">
        <v>50</v>
      </c>
      <c r="E607" s="2" t="s">
        <v>127</v>
      </c>
      <c r="F607" s="2">
        <v>150</v>
      </c>
      <c r="G607" s="2">
        <v>35</v>
      </c>
      <c r="H607" s="2">
        <v>25</v>
      </c>
      <c r="I607" s="2"/>
      <c r="J607" s="2">
        <f t="shared" ref="J607" si="172">SUM(F607:I607)</f>
        <v>210</v>
      </c>
      <c r="K607" s="61" t="s">
        <v>68</v>
      </c>
      <c r="L607" s="2">
        <v>2201310</v>
      </c>
      <c r="M607" s="2">
        <f>C607*J607</f>
        <v>1050</v>
      </c>
      <c r="N607" s="17"/>
      <c r="O607" s="92"/>
      <c r="P607" s="93"/>
    </row>
    <row r="608" spans="1:16">
      <c r="A608" s="10" t="s">
        <v>163</v>
      </c>
      <c r="B608" s="2"/>
      <c r="C608" s="171" t="s">
        <v>34</v>
      </c>
      <c r="D608" s="172"/>
      <c r="E608" s="173"/>
      <c r="F608" s="2"/>
      <c r="G608" s="2"/>
      <c r="H608" s="2"/>
      <c r="I608" s="2"/>
      <c r="J608" s="2"/>
      <c r="K608" s="2"/>
      <c r="L608" s="2"/>
      <c r="M608" s="2"/>
      <c r="N608" s="17"/>
      <c r="O608" s="12"/>
    </row>
    <row r="609" spans="1:18">
      <c r="A609" s="9"/>
      <c r="B609" s="2"/>
      <c r="C609" s="5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7"/>
      <c r="O609" s="12"/>
    </row>
    <row r="610" spans="1:18" s="19" customFormat="1">
      <c r="A610" s="10"/>
      <c r="B610" s="114"/>
      <c r="C610" s="171" t="s">
        <v>43</v>
      </c>
      <c r="D610" s="172"/>
      <c r="E610" s="173"/>
      <c r="F610" s="2"/>
      <c r="G610" s="2"/>
      <c r="H610" s="2"/>
      <c r="I610" s="2"/>
      <c r="J610" s="2"/>
      <c r="K610" s="109"/>
      <c r="L610" s="109"/>
      <c r="M610" s="2"/>
      <c r="N610" s="17"/>
      <c r="O610" s="50"/>
      <c r="P610" s="18"/>
    </row>
    <row r="611" spans="1:18" s="19" customFormat="1">
      <c r="A611" s="10"/>
      <c r="B611" s="2"/>
      <c r="C611" s="2"/>
      <c r="D611" s="2"/>
      <c r="E611" s="2"/>
      <c r="F611" s="2"/>
      <c r="G611" s="2"/>
      <c r="H611" s="2"/>
      <c r="I611" s="2"/>
      <c r="J611" s="2"/>
      <c r="K611" s="109"/>
      <c r="L611" s="109"/>
      <c r="M611" s="2"/>
      <c r="N611" s="17"/>
      <c r="O611" s="50"/>
      <c r="P611" s="18"/>
    </row>
    <row r="612" spans="1:18" s="19" customFormat="1">
      <c r="A612" s="9"/>
      <c r="B612" s="2"/>
      <c r="C612" s="171" t="s">
        <v>42</v>
      </c>
      <c r="D612" s="172"/>
      <c r="E612" s="173"/>
      <c r="F612" s="2"/>
      <c r="G612" s="2"/>
      <c r="H612" s="2"/>
      <c r="I612" s="2"/>
      <c r="J612" s="2"/>
      <c r="K612" s="109"/>
      <c r="L612" s="109"/>
      <c r="M612" s="2"/>
      <c r="N612" s="17"/>
      <c r="O612" s="50"/>
      <c r="P612" s="18"/>
    </row>
    <row r="613" spans="1:18" s="19" customFormat="1" ht="22.5">
      <c r="A613" s="9" t="s">
        <v>622</v>
      </c>
      <c r="B613" s="2" t="s">
        <v>277</v>
      </c>
      <c r="C613" s="59">
        <v>5</v>
      </c>
      <c r="D613" s="2" t="s">
        <v>50</v>
      </c>
      <c r="E613" s="2" t="s">
        <v>121</v>
      </c>
      <c r="F613" s="2">
        <v>50</v>
      </c>
      <c r="G613" s="2">
        <v>20</v>
      </c>
      <c r="H613" s="2">
        <v>35</v>
      </c>
      <c r="I613" s="2"/>
      <c r="J613" s="2">
        <f>SUM(F613:I613)</f>
        <v>105</v>
      </c>
      <c r="K613" s="2" t="s">
        <v>68</v>
      </c>
      <c r="L613" s="2">
        <v>2201310</v>
      </c>
      <c r="M613" s="2">
        <f>C613*J613</f>
        <v>525</v>
      </c>
      <c r="N613" s="17"/>
      <c r="O613" s="50"/>
      <c r="P613" s="18"/>
    </row>
    <row r="614" spans="1:18" s="19" customFormat="1" ht="22.5">
      <c r="A614" s="9" t="s">
        <v>623</v>
      </c>
      <c r="B614" s="2" t="s">
        <v>278</v>
      </c>
      <c r="C614" s="59">
        <v>5</v>
      </c>
      <c r="D614" s="2" t="s">
        <v>50</v>
      </c>
      <c r="E614" s="2" t="s">
        <v>120</v>
      </c>
      <c r="F614" s="2">
        <v>50</v>
      </c>
      <c r="G614" s="2">
        <v>20</v>
      </c>
      <c r="H614" s="2">
        <v>35</v>
      </c>
      <c r="I614" s="2"/>
      <c r="J614" s="2">
        <f>SUM(F614:I614)</f>
        <v>105</v>
      </c>
      <c r="K614" s="2" t="s">
        <v>68</v>
      </c>
      <c r="L614" s="2">
        <v>2201310</v>
      </c>
      <c r="M614" s="2">
        <f>C614*J614</f>
        <v>525</v>
      </c>
      <c r="N614" s="17"/>
      <c r="O614" s="50"/>
      <c r="P614" s="18"/>
    </row>
    <row r="615" spans="1:18" s="19" customFormat="1" ht="22.5">
      <c r="A615" s="9" t="s">
        <v>195</v>
      </c>
      <c r="B615" s="2" t="s">
        <v>50</v>
      </c>
      <c r="C615" s="2">
        <v>5</v>
      </c>
      <c r="D615" s="2" t="s">
        <v>50</v>
      </c>
      <c r="E615" s="2" t="s">
        <v>157</v>
      </c>
      <c r="F615" s="2">
        <v>240</v>
      </c>
      <c r="G615" s="2">
        <v>24</v>
      </c>
      <c r="H615" s="2">
        <v>25</v>
      </c>
      <c r="I615" s="2"/>
      <c r="J615" s="2">
        <f t="shared" ref="J615" si="173">SUM(F615:I615)</f>
        <v>289</v>
      </c>
      <c r="K615" s="2" t="s">
        <v>68</v>
      </c>
      <c r="L615" s="2">
        <v>2201310</v>
      </c>
      <c r="M615" s="2">
        <f>C615*J615</f>
        <v>1445</v>
      </c>
      <c r="N615" s="17"/>
      <c r="O615" s="10"/>
      <c r="P615" s="39"/>
    </row>
    <row r="616" spans="1:18" s="19" customFormat="1">
      <c r="A616" s="10" t="s">
        <v>42</v>
      </c>
      <c r="B616" s="2"/>
      <c r="C616" s="171" t="s">
        <v>35</v>
      </c>
      <c r="D616" s="172"/>
      <c r="E616" s="173"/>
      <c r="F616" s="2"/>
      <c r="G616" s="2"/>
      <c r="H616" s="2"/>
      <c r="I616" s="2"/>
      <c r="J616" s="2"/>
      <c r="K616" s="109"/>
      <c r="L616" s="109"/>
      <c r="M616" s="2"/>
      <c r="N616" s="17"/>
      <c r="O616" s="50"/>
      <c r="P616" s="18"/>
    </row>
    <row r="617" spans="1:18" s="19" customFormat="1">
      <c r="A617" s="10"/>
      <c r="B617" s="114"/>
      <c r="C617" s="109"/>
      <c r="D617" s="114"/>
      <c r="E617" s="109"/>
      <c r="F617" s="2"/>
      <c r="G617" s="2"/>
      <c r="H617" s="2"/>
      <c r="I617" s="2"/>
      <c r="J617" s="2"/>
      <c r="K617" s="109"/>
      <c r="L617" s="109"/>
      <c r="M617" s="2"/>
      <c r="N617" s="17"/>
      <c r="O617" s="50"/>
      <c r="P617" s="18"/>
    </row>
    <row r="618" spans="1:18" s="19" customFormat="1">
      <c r="A618" s="10"/>
      <c r="B618" s="114"/>
      <c r="C618" s="171" t="s">
        <v>276</v>
      </c>
      <c r="D618" s="172"/>
      <c r="E618" s="173"/>
      <c r="F618" s="2"/>
      <c r="G618" s="2"/>
      <c r="H618" s="2"/>
      <c r="I618" s="2"/>
      <c r="J618" s="2"/>
      <c r="K618" s="109"/>
      <c r="L618" s="109"/>
      <c r="M618" s="2"/>
      <c r="N618" s="17"/>
      <c r="O618" s="50"/>
      <c r="P618" s="6"/>
      <c r="Q618" s="104"/>
      <c r="R618" s="94"/>
    </row>
    <row r="619" spans="1:18" s="19" customFormat="1" ht="22.5">
      <c r="A619" s="9" t="s">
        <v>622</v>
      </c>
      <c r="B619" s="2" t="s">
        <v>279</v>
      </c>
      <c r="C619" s="59">
        <v>5</v>
      </c>
      <c r="D619" s="2" t="s">
        <v>50</v>
      </c>
      <c r="E619" s="2" t="s">
        <v>121</v>
      </c>
      <c r="F619" s="2">
        <v>50</v>
      </c>
      <c r="G619" s="2">
        <v>20</v>
      </c>
      <c r="H619" s="2">
        <v>35</v>
      </c>
      <c r="I619" s="2"/>
      <c r="J619" s="2">
        <f>SUM(F619:I619)</f>
        <v>105</v>
      </c>
      <c r="K619" s="2" t="s">
        <v>68</v>
      </c>
      <c r="L619" s="2">
        <v>2201310</v>
      </c>
      <c r="M619" s="2">
        <f>C619*J619</f>
        <v>525</v>
      </c>
      <c r="N619" s="17"/>
      <c r="O619" s="50"/>
      <c r="P619" s="6"/>
      <c r="Q619" s="104"/>
      <c r="R619" s="94"/>
    </row>
    <row r="620" spans="1:18" s="19" customFormat="1" ht="22.5">
      <c r="A620" s="9" t="s">
        <v>623</v>
      </c>
      <c r="B620" s="2" t="s">
        <v>279</v>
      </c>
      <c r="C620" s="59">
        <v>5</v>
      </c>
      <c r="D620" s="2" t="s">
        <v>50</v>
      </c>
      <c r="E620" s="2" t="s">
        <v>120</v>
      </c>
      <c r="F620" s="2">
        <v>50</v>
      </c>
      <c r="G620" s="2">
        <v>20</v>
      </c>
      <c r="H620" s="2">
        <v>35</v>
      </c>
      <c r="I620" s="2"/>
      <c r="J620" s="2">
        <f>SUM(F620:I620)</f>
        <v>105</v>
      </c>
      <c r="K620" s="2" t="s">
        <v>68</v>
      </c>
      <c r="L620" s="2">
        <v>2201310</v>
      </c>
      <c r="M620" s="2">
        <f>C620*J620</f>
        <v>525</v>
      </c>
      <c r="N620" s="17"/>
      <c r="O620" s="50"/>
      <c r="P620" s="6"/>
      <c r="Q620" s="104"/>
      <c r="R620" s="94"/>
    </row>
    <row r="621" spans="1:18" s="19" customFormat="1">
      <c r="A621" s="10" t="s">
        <v>276</v>
      </c>
      <c r="B621" s="114"/>
      <c r="C621" s="171" t="s">
        <v>36</v>
      </c>
      <c r="D621" s="172"/>
      <c r="E621" s="173"/>
      <c r="F621" s="2"/>
      <c r="G621" s="2"/>
      <c r="H621" s="2"/>
      <c r="I621" s="2"/>
      <c r="J621" s="2"/>
      <c r="K621" s="109"/>
      <c r="L621" s="109"/>
      <c r="M621" s="2"/>
      <c r="N621" s="17"/>
      <c r="O621" s="50"/>
      <c r="P621" s="6"/>
      <c r="Q621" s="104"/>
      <c r="R621" s="94"/>
    </row>
    <row r="622" spans="1:18" s="19" customFormat="1">
      <c r="A622" s="10"/>
      <c r="B622" s="114"/>
      <c r="C622" s="109"/>
      <c r="D622" s="114"/>
      <c r="E622" s="109"/>
      <c r="F622" s="2"/>
      <c r="G622" s="2"/>
      <c r="H622" s="2"/>
      <c r="I622" s="2"/>
      <c r="J622" s="2"/>
      <c r="K622" s="109"/>
      <c r="L622" s="109"/>
      <c r="M622" s="2"/>
      <c r="N622" s="17"/>
      <c r="O622" s="50"/>
      <c r="P622" s="18"/>
    </row>
    <row r="623" spans="1:18" s="19" customFormat="1">
      <c r="A623" s="10"/>
      <c r="B623" s="114"/>
      <c r="C623" s="171" t="s">
        <v>632</v>
      </c>
      <c r="D623" s="172"/>
      <c r="E623" s="173"/>
      <c r="F623" s="2"/>
      <c r="G623" s="2"/>
      <c r="H623" s="2"/>
      <c r="I623" s="2"/>
      <c r="J623" s="2"/>
      <c r="K623" s="143"/>
      <c r="L623" s="143"/>
      <c r="M623" s="2"/>
      <c r="N623" s="17"/>
      <c r="O623" s="50"/>
      <c r="P623" s="6"/>
      <c r="Q623" s="104"/>
      <c r="R623" s="94"/>
    </row>
    <row r="624" spans="1:18" s="19" customFormat="1" ht="22.5">
      <c r="A624" s="9" t="s">
        <v>459</v>
      </c>
      <c r="B624" s="2" t="s">
        <v>633</v>
      </c>
      <c r="C624" s="59">
        <v>4</v>
      </c>
      <c r="D624" s="2" t="s">
        <v>634</v>
      </c>
      <c r="E624" s="2" t="s">
        <v>576</v>
      </c>
      <c r="F624" s="2">
        <v>10</v>
      </c>
      <c r="G624" s="2">
        <v>1</v>
      </c>
      <c r="H624" s="2"/>
      <c r="I624" s="2">
        <v>1</v>
      </c>
      <c r="J624" s="2">
        <f>SUM(F624:I624)</f>
        <v>12</v>
      </c>
      <c r="K624" s="2" t="s">
        <v>68</v>
      </c>
      <c r="L624" s="2">
        <v>2201310</v>
      </c>
      <c r="M624" s="2">
        <f>C624*J624</f>
        <v>48</v>
      </c>
      <c r="N624" s="17"/>
      <c r="O624" s="50"/>
      <c r="P624" s="6"/>
      <c r="Q624" s="104"/>
      <c r="R624" s="94"/>
    </row>
    <row r="625" spans="1:18" s="19" customFormat="1">
      <c r="A625" s="10" t="s">
        <v>632</v>
      </c>
      <c r="B625" s="114"/>
      <c r="C625" s="171" t="s">
        <v>34</v>
      </c>
      <c r="D625" s="172"/>
      <c r="E625" s="173"/>
      <c r="F625" s="2"/>
      <c r="G625" s="2"/>
      <c r="H625" s="2"/>
      <c r="I625" s="2"/>
      <c r="J625" s="2"/>
      <c r="K625" s="143"/>
      <c r="L625" s="143"/>
      <c r="M625" s="2"/>
      <c r="N625" s="17"/>
      <c r="O625" s="50"/>
      <c r="P625" s="6"/>
      <c r="Q625" s="104"/>
      <c r="R625" s="94"/>
    </row>
    <row r="626" spans="1:18" s="19" customFormat="1">
      <c r="A626" s="10"/>
      <c r="B626" s="114"/>
      <c r="C626" s="143"/>
      <c r="D626" s="114"/>
      <c r="E626" s="143"/>
      <c r="F626" s="2"/>
      <c r="G626" s="2"/>
      <c r="H626" s="2"/>
      <c r="I626" s="2"/>
      <c r="J626" s="2"/>
      <c r="K626" s="143"/>
      <c r="L626" s="143"/>
      <c r="M626" s="2"/>
      <c r="N626" s="17"/>
      <c r="O626" s="50"/>
      <c r="P626" s="18"/>
    </row>
    <row r="627" spans="1:18" s="19" customFormat="1">
      <c r="A627" s="10"/>
      <c r="B627" s="114"/>
      <c r="C627" s="171" t="s">
        <v>131</v>
      </c>
      <c r="D627" s="172"/>
      <c r="E627" s="173"/>
      <c r="F627" s="2"/>
      <c r="G627" s="2"/>
      <c r="H627" s="2"/>
      <c r="I627" s="2"/>
      <c r="J627" s="2"/>
      <c r="K627" s="109"/>
      <c r="L627" s="109"/>
      <c r="M627" s="2"/>
      <c r="N627" s="17"/>
      <c r="O627" s="50"/>
      <c r="P627" s="18"/>
    </row>
    <row r="628" spans="1:18" s="19" customFormat="1">
      <c r="A628" s="9" t="s">
        <v>73</v>
      </c>
      <c r="B628" s="2" t="s">
        <v>109</v>
      </c>
      <c r="C628" s="2">
        <v>3</v>
      </c>
      <c r="D628" s="2" t="s">
        <v>50</v>
      </c>
      <c r="E628" s="2" t="s">
        <v>121</v>
      </c>
      <c r="F628" s="2">
        <v>30</v>
      </c>
      <c r="G628" s="2">
        <v>2</v>
      </c>
      <c r="H628" s="2">
        <v>12</v>
      </c>
      <c r="I628" s="2"/>
      <c r="J628" s="2">
        <f t="shared" ref="J628:J631" si="174">SUM(F628:I628)</f>
        <v>44</v>
      </c>
      <c r="K628" s="2" t="s">
        <v>68</v>
      </c>
      <c r="L628" s="2">
        <v>2201310</v>
      </c>
      <c r="M628" s="2">
        <f>C628*J628</f>
        <v>132</v>
      </c>
      <c r="N628" s="17"/>
      <c r="O628" s="50"/>
      <c r="P628" s="18"/>
    </row>
    <row r="629" spans="1:18" s="19" customFormat="1">
      <c r="A629" s="9" t="s">
        <v>74</v>
      </c>
      <c r="B629" s="2" t="s">
        <v>61</v>
      </c>
      <c r="C629" s="2">
        <v>3</v>
      </c>
      <c r="D629" s="2" t="s">
        <v>50</v>
      </c>
      <c r="E629" s="2" t="s">
        <v>120</v>
      </c>
      <c r="F629" s="2">
        <v>25</v>
      </c>
      <c r="G629" s="2">
        <v>2</v>
      </c>
      <c r="H629" s="2">
        <v>12</v>
      </c>
      <c r="I629" s="2"/>
      <c r="J629" s="2">
        <f t="shared" si="174"/>
        <v>39</v>
      </c>
      <c r="K629" s="2" t="s">
        <v>68</v>
      </c>
      <c r="L629" s="2">
        <v>2201310</v>
      </c>
      <c r="M629" s="2">
        <f>C629*J629</f>
        <v>117</v>
      </c>
      <c r="N629" s="17"/>
      <c r="O629" s="50"/>
      <c r="P629" s="18"/>
    </row>
    <row r="630" spans="1:18" s="19" customFormat="1">
      <c r="A630" s="9" t="s">
        <v>196</v>
      </c>
      <c r="B630" s="2" t="s">
        <v>573</v>
      </c>
      <c r="C630" s="2">
        <v>3</v>
      </c>
      <c r="D630" s="2" t="s">
        <v>50</v>
      </c>
      <c r="E630" s="2" t="s">
        <v>121</v>
      </c>
      <c r="F630" s="2">
        <v>30</v>
      </c>
      <c r="G630" s="2">
        <v>2</v>
      </c>
      <c r="H630" s="2">
        <v>12</v>
      </c>
      <c r="I630" s="2"/>
      <c r="J630" s="2">
        <f t="shared" si="174"/>
        <v>44</v>
      </c>
      <c r="K630" s="2" t="s">
        <v>68</v>
      </c>
      <c r="L630" s="2">
        <v>2201310</v>
      </c>
      <c r="M630" s="2">
        <f>C630*J630</f>
        <v>132</v>
      </c>
      <c r="N630" s="17"/>
      <c r="O630" s="50"/>
      <c r="P630" s="18"/>
    </row>
    <row r="631" spans="1:18" s="19" customFormat="1">
      <c r="A631" s="9" t="s">
        <v>232</v>
      </c>
      <c r="B631" s="2" t="s">
        <v>441</v>
      </c>
      <c r="C631" s="2">
        <v>3</v>
      </c>
      <c r="D631" s="2" t="s">
        <v>50</v>
      </c>
      <c r="E631" s="2" t="s">
        <v>120</v>
      </c>
      <c r="F631" s="2">
        <v>25</v>
      </c>
      <c r="G631" s="2">
        <v>2</v>
      </c>
      <c r="H631" s="2">
        <v>12</v>
      </c>
      <c r="I631" s="2"/>
      <c r="J631" s="2">
        <f t="shared" si="174"/>
        <v>39</v>
      </c>
      <c r="K631" s="2" t="s">
        <v>68</v>
      </c>
      <c r="L631" s="2">
        <v>2201310</v>
      </c>
      <c r="M631" s="2">
        <f>C631*J631</f>
        <v>117</v>
      </c>
      <c r="N631" s="17"/>
      <c r="O631" s="50"/>
      <c r="P631" s="18"/>
    </row>
    <row r="632" spans="1:18" s="19" customFormat="1">
      <c r="A632" s="10" t="s">
        <v>131</v>
      </c>
      <c r="B632" s="2"/>
      <c r="C632" s="171" t="s">
        <v>64</v>
      </c>
      <c r="D632" s="172"/>
      <c r="E632" s="173"/>
      <c r="F632" s="2"/>
      <c r="G632" s="2"/>
      <c r="H632" s="2"/>
      <c r="I632" s="2"/>
      <c r="J632" s="2"/>
      <c r="K632" s="109"/>
      <c r="L632" s="109"/>
      <c r="M632" s="2"/>
      <c r="N632" s="17"/>
      <c r="O632" s="50"/>
      <c r="P632" s="18"/>
    </row>
    <row r="633" spans="1:18" s="19" customFormat="1">
      <c r="A633" s="10"/>
      <c r="B633" s="114"/>
      <c r="C633" s="109"/>
      <c r="D633" s="114"/>
      <c r="E633" s="109"/>
      <c r="F633" s="2"/>
      <c r="G633" s="2"/>
      <c r="H633" s="2"/>
      <c r="I633" s="2"/>
      <c r="J633" s="2"/>
      <c r="K633" s="109"/>
      <c r="L633" s="109"/>
      <c r="M633" s="2"/>
      <c r="N633" s="17"/>
      <c r="O633" s="50"/>
      <c r="P633" s="18"/>
    </row>
    <row r="634" spans="1:18" s="19" customFormat="1">
      <c r="A634" s="10"/>
      <c r="B634" s="114"/>
      <c r="C634" s="171" t="s">
        <v>41</v>
      </c>
      <c r="D634" s="172"/>
      <c r="E634" s="173"/>
      <c r="F634" s="2"/>
      <c r="G634" s="2"/>
      <c r="H634" s="2"/>
      <c r="I634" s="2"/>
      <c r="J634" s="2"/>
      <c r="K634" s="109"/>
      <c r="L634" s="109"/>
      <c r="M634" s="2"/>
      <c r="N634" s="17"/>
      <c r="O634" s="50"/>
      <c r="P634" s="18"/>
    </row>
    <row r="635" spans="1:18" s="19" customFormat="1" ht="22.5">
      <c r="A635" s="9" t="s">
        <v>622</v>
      </c>
      <c r="B635" s="2" t="s">
        <v>278</v>
      </c>
      <c r="C635" s="59">
        <v>5</v>
      </c>
      <c r="D635" s="2" t="s">
        <v>50</v>
      </c>
      <c r="E635" s="2" t="s">
        <v>121</v>
      </c>
      <c r="F635" s="2">
        <v>50</v>
      </c>
      <c r="G635" s="2">
        <v>20</v>
      </c>
      <c r="H635" s="2">
        <v>35</v>
      </c>
      <c r="I635" s="2"/>
      <c r="J635" s="2">
        <f>SUM(F635:I635)</f>
        <v>105</v>
      </c>
      <c r="K635" s="2" t="s">
        <v>68</v>
      </c>
      <c r="L635" s="2">
        <v>2201310</v>
      </c>
      <c r="M635" s="2">
        <f>C635*J635</f>
        <v>525</v>
      </c>
      <c r="N635" s="17"/>
      <c r="O635" s="50"/>
      <c r="P635" s="18"/>
    </row>
    <row r="636" spans="1:18" s="19" customFormat="1" ht="22.5">
      <c r="A636" s="9" t="s">
        <v>628</v>
      </c>
      <c r="B636" s="2" t="s">
        <v>279</v>
      </c>
      <c r="C636" s="59">
        <v>5</v>
      </c>
      <c r="D636" s="2" t="s">
        <v>50</v>
      </c>
      <c r="E636" s="2" t="s">
        <v>120</v>
      </c>
      <c r="F636" s="2">
        <v>50</v>
      </c>
      <c r="G636" s="2">
        <v>20</v>
      </c>
      <c r="H636" s="2">
        <v>35</v>
      </c>
      <c r="I636" s="2"/>
      <c r="J636" s="2">
        <f>SUM(F636:I636)</f>
        <v>105</v>
      </c>
      <c r="K636" s="2" t="s">
        <v>68</v>
      </c>
      <c r="L636" s="2">
        <v>2201310</v>
      </c>
      <c r="M636" s="2">
        <f>C636*J636</f>
        <v>525</v>
      </c>
      <c r="N636" s="17"/>
      <c r="O636" s="50"/>
      <c r="P636" s="18"/>
    </row>
    <row r="637" spans="1:18" s="19" customFormat="1" ht="21" customHeight="1">
      <c r="A637" s="9" t="s">
        <v>73</v>
      </c>
      <c r="B637" s="2" t="s">
        <v>61</v>
      </c>
      <c r="C637" s="2">
        <v>5</v>
      </c>
      <c r="D637" s="2" t="s">
        <v>138</v>
      </c>
      <c r="E637" s="2" t="s">
        <v>121</v>
      </c>
      <c r="F637" s="2">
        <v>200</v>
      </c>
      <c r="G637" s="2">
        <v>25</v>
      </c>
      <c r="H637" s="2">
        <v>15</v>
      </c>
      <c r="I637" s="2"/>
      <c r="J637" s="2">
        <f>SUM(F637:I637)</f>
        <v>240</v>
      </c>
      <c r="K637" s="2" t="s">
        <v>68</v>
      </c>
      <c r="L637" s="2">
        <v>2201310</v>
      </c>
      <c r="M637" s="2">
        <f t="shared" ref="M637:M642" si="175">C637*J637</f>
        <v>1200</v>
      </c>
      <c r="N637" s="17"/>
      <c r="O637" s="50"/>
      <c r="P637" s="18"/>
    </row>
    <row r="638" spans="1:18" s="19" customFormat="1" ht="22.5">
      <c r="A638" s="9" t="s">
        <v>74</v>
      </c>
      <c r="B638" s="2" t="s">
        <v>61</v>
      </c>
      <c r="C638" s="2">
        <v>5</v>
      </c>
      <c r="D638" s="2" t="s">
        <v>138</v>
      </c>
      <c r="E638" s="2" t="s">
        <v>202</v>
      </c>
      <c r="F638" s="2">
        <v>120</v>
      </c>
      <c r="G638" s="2">
        <v>12</v>
      </c>
      <c r="H638" s="2">
        <v>25</v>
      </c>
      <c r="I638" s="2"/>
      <c r="J638" s="2">
        <f>SUM(F638:I638)</f>
        <v>157</v>
      </c>
      <c r="K638" s="2" t="s">
        <v>68</v>
      </c>
      <c r="L638" s="2">
        <v>2201310</v>
      </c>
      <c r="M638" s="2">
        <f t="shared" si="175"/>
        <v>785</v>
      </c>
      <c r="N638" s="17"/>
      <c r="O638" s="50"/>
      <c r="P638" s="18"/>
    </row>
    <row r="639" spans="1:18" s="19" customFormat="1" ht="22.5">
      <c r="A639" s="9" t="s">
        <v>407</v>
      </c>
      <c r="B639" s="2" t="s">
        <v>624</v>
      </c>
      <c r="C639" s="2">
        <v>5</v>
      </c>
      <c r="D639" s="2" t="s">
        <v>88</v>
      </c>
      <c r="E639" s="2" t="s">
        <v>105</v>
      </c>
      <c r="F639" s="2">
        <v>120</v>
      </c>
      <c r="G639" s="2">
        <v>12</v>
      </c>
      <c r="H639" s="2">
        <v>25</v>
      </c>
      <c r="I639" s="2"/>
      <c r="J639" s="2">
        <f t="shared" ref="J639:J642" si="176">SUM(F639:I639)</f>
        <v>157</v>
      </c>
      <c r="K639" s="2" t="s">
        <v>68</v>
      </c>
      <c r="L639" s="2">
        <v>2201310</v>
      </c>
      <c r="M639" s="2">
        <f t="shared" si="175"/>
        <v>785</v>
      </c>
      <c r="N639" s="17"/>
      <c r="O639" s="10"/>
      <c r="P639" s="39"/>
    </row>
    <row r="640" spans="1:18" s="19" customFormat="1" ht="22.5">
      <c r="A640" s="9" t="s">
        <v>408</v>
      </c>
      <c r="B640" s="2" t="s">
        <v>625</v>
      </c>
      <c r="C640" s="2">
        <v>5</v>
      </c>
      <c r="D640" s="2" t="s">
        <v>114</v>
      </c>
      <c r="E640" s="2" t="s">
        <v>105</v>
      </c>
      <c r="F640" s="2">
        <v>120</v>
      </c>
      <c r="G640" s="2">
        <v>12</v>
      </c>
      <c r="H640" s="2">
        <v>25</v>
      </c>
      <c r="I640" s="2"/>
      <c r="J640" s="2">
        <f t="shared" si="176"/>
        <v>157</v>
      </c>
      <c r="K640" s="2" t="s">
        <v>68</v>
      </c>
      <c r="L640" s="2">
        <v>2201310</v>
      </c>
      <c r="M640" s="2">
        <f t="shared" si="175"/>
        <v>785</v>
      </c>
      <c r="N640" s="17"/>
      <c r="O640" s="10"/>
      <c r="P640" s="39"/>
    </row>
    <row r="641" spans="1:16" s="19" customFormat="1" ht="22.5">
      <c r="A641" s="9" t="s">
        <v>409</v>
      </c>
      <c r="B641" s="2" t="s">
        <v>626</v>
      </c>
      <c r="C641" s="2">
        <v>5</v>
      </c>
      <c r="D641" s="2" t="s">
        <v>233</v>
      </c>
      <c r="E641" s="2" t="s">
        <v>105</v>
      </c>
      <c r="F641" s="2">
        <v>120</v>
      </c>
      <c r="G641" s="2">
        <v>12</v>
      </c>
      <c r="H641" s="2">
        <v>25</v>
      </c>
      <c r="I641" s="2"/>
      <c r="J641" s="2">
        <f t="shared" si="176"/>
        <v>157</v>
      </c>
      <c r="K641" s="2" t="s">
        <v>68</v>
      </c>
      <c r="L641" s="2">
        <v>2201310</v>
      </c>
      <c r="M641" s="2">
        <f t="shared" si="175"/>
        <v>785</v>
      </c>
      <c r="N641" s="17"/>
      <c r="O641" s="10"/>
      <c r="P641" s="39"/>
    </row>
    <row r="642" spans="1:16" s="19" customFormat="1" ht="22.5">
      <c r="A642" s="9" t="s">
        <v>410</v>
      </c>
      <c r="B642" s="2" t="s">
        <v>627</v>
      </c>
      <c r="C642" s="2">
        <v>5</v>
      </c>
      <c r="D642" s="2" t="s">
        <v>138</v>
      </c>
      <c r="E642" s="2" t="s">
        <v>105</v>
      </c>
      <c r="F642" s="2">
        <v>120</v>
      </c>
      <c r="G642" s="2">
        <v>12</v>
      </c>
      <c r="H642" s="2">
        <v>25</v>
      </c>
      <c r="I642" s="2"/>
      <c r="J642" s="2">
        <f t="shared" si="176"/>
        <v>157</v>
      </c>
      <c r="K642" s="2" t="s">
        <v>68</v>
      </c>
      <c r="L642" s="2">
        <v>2201310</v>
      </c>
      <c r="M642" s="2">
        <f t="shared" si="175"/>
        <v>785</v>
      </c>
      <c r="N642" s="17"/>
      <c r="O642" s="10"/>
      <c r="P642" s="39"/>
    </row>
    <row r="643" spans="1:16" s="19" customFormat="1">
      <c r="A643" s="10" t="s">
        <v>41</v>
      </c>
      <c r="B643" s="114"/>
      <c r="C643" s="171" t="s">
        <v>82</v>
      </c>
      <c r="D643" s="172"/>
      <c r="E643" s="173"/>
      <c r="F643" s="2"/>
      <c r="G643" s="2"/>
      <c r="H643" s="2"/>
      <c r="I643" s="2"/>
      <c r="J643" s="2"/>
      <c r="K643" s="109"/>
      <c r="L643" s="109"/>
      <c r="M643" s="2"/>
      <c r="N643" s="17"/>
      <c r="O643" s="10"/>
      <c r="P643" s="18"/>
    </row>
    <row r="644" spans="1:16" s="19" customFormat="1">
      <c r="A644" s="10"/>
      <c r="B644" s="114"/>
      <c r="C644" s="105"/>
      <c r="D644" s="114"/>
      <c r="E644" s="109"/>
      <c r="F644" s="2"/>
      <c r="G644" s="2"/>
      <c r="H644" s="2"/>
      <c r="I644" s="2"/>
      <c r="J644" s="2"/>
      <c r="K644" s="109"/>
      <c r="L644" s="109"/>
      <c r="M644" s="2"/>
      <c r="N644" s="17"/>
      <c r="O644" s="10"/>
      <c r="P644" s="18"/>
    </row>
    <row r="645" spans="1:16" s="19" customFormat="1">
      <c r="A645" s="10"/>
      <c r="B645" s="114"/>
      <c r="C645" s="171" t="s">
        <v>212</v>
      </c>
      <c r="D645" s="172"/>
      <c r="E645" s="173"/>
      <c r="F645" s="2"/>
      <c r="G645" s="2"/>
      <c r="H645" s="2"/>
      <c r="I645" s="2"/>
      <c r="J645" s="2"/>
      <c r="K645" s="109"/>
      <c r="L645" s="109"/>
      <c r="M645" s="2"/>
      <c r="N645" s="17"/>
      <c r="O645" s="50"/>
      <c r="P645" s="18"/>
    </row>
    <row r="646" spans="1:16" s="19" customFormat="1" ht="22.5">
      <c r="A646" s="9" t="s">
        <v>622</v>
      </c>
      <c r="B646" s="2" t="s">
        <v>280</v>
      </c>
      <c r="C646" s="59">
        <v>5</v>
      </c>
      <c r="D646" s="2" t="s">
        <v>50</v>
      </c>
      <c r="E646" s="2" t="s">
        <v>121</v>
      </c>
      <c r="F646" s="2">
        <v>50</v>
      </c>
      <c r="G646" s="2">
        <v>20</v>
      </c>
      <c r="H646" s="2">
        <v>35</v>
      </c>
      <c r="I646" s="2"/>
      <c r="J646" s="2">
        <f>SUM(F646:I646)</f>
        <v>105</v>
      </c>
      <c r="K646" s="2" t="s">
        <v>68</v>
      </c>
      <c r="L646" s="2">
        <v>2201310</v>
      </c>
      <c r="M646" s="2">
        <f>C646*J646</f>
        <v>525</v>
      </c>
      <c r="N646" s="17"/>
      <c r="O646" s="50"/>
      <c r="P646" s="18"/>
    </row>
    <row r="647" spans="1:16" s="19" customFormat="1" ht="22.5">
      <c r="A647" s="9" t="s">
        <v>623</v>
      </c>
      <c r="B647" s="2" t="s">
        <v>281</v>
      </c>
      <c r="C647" s="59">
        <v>5</v>
      </c>
      <c r="D647" s="2" t="s">
        <v>50</v>
      </c>
      <c r="E647" s="2" t="s">
        <v>120</v>
      </c>
      <c r="F647" s="2">
        <v>50</v>
      </c>
      <c r="G647" s="2">
        <v>20</v>
      </c>
      <c r="H647" s="2">
        <v>35</v>
      </c>
      <c r="I647" s="2"/>
      <c r="J647" s="2">
        <f>SUM(F647:I647)</f>
        <v>105</v>
      </c>
      <c r="K647" s="2" t="s">
        <v>68</v>
      </c>
      <c r="L647" s="2">
        <v>2201310</v>
      </c>
      <c r="M647" s="2">
        <f>C647*J647</f>
        <v>525</v>
      </c>
      <c r="N647" s="17"/>
      <c r="O647" s="50"/>
      <c r="P647" s="18"/>
    </row>
    <row r="648" spans="1:16" s="19" customFormat="1">
      <c r="A648" s="10" t="s">
        <v>212</v>
      </c>
      <c r="B648" s="2"/>
      <c r="C648" s="171" t="s">
        <v>36</v>
      </c>
      <c r="D648" s="172"/>
      <c r="E648" s="173"/>
      <c r="F648" s="2"/>
      <c r="G648" s="2"/>
      <c r="I648" s="2"/>
      <c r="J648" s="2"/>
      <c r="K648" s="109"/>
      <c r="L648" s="109"/>
      <c r="M648" s="2"/>
      <c r="N648" s="17"/>
      <c r="O648" s="10"/>
      <c r="P648" s="39"/>
    </row>
    <row r="649" spans="1:16" s="19" customFormat="1">
      <c r="A649" s="10"/>
      <c r="B649" s="114"/>
      <c r="C649" s="109"/>
      <c r="D649" s="114"/>
      <c r="E649" s="109"/>
      <c r="F649" s="2"/>
      <c r="G649" s="2"/>
      <c r="H649" s="2"/>
      <c r="I649" s="2"/>
      <c r="J649" s="2"/>
      <c r="K649" s="109"/>
      <c r="L649" s="109"/>
      <c r="M649" s="2"/>
      <c r="N649" s="17"/>
      <c r="O649" s="50"/>
      <c r="P649" s="18"/>
    </row>
    <row r="650" spans="1:16" s="19" customFormat="1">
      <c r="A650" s="10"/>
      <c r="B650" s="114"/>
      <c r="C650" s="171" t="s">
        <v>44</v>
      </c>
      <c r="D650" s="172"/>
      <c r="E650" s="173"/>
      <c r="F650" s="2"/>
      <c r="G650" s="2"/>
      <c r="H650" s="2"/>
      <c r="I650" s="2"/>
      <c r="J650" s="2"/>
      <c r="K650" s="109"/>
      <c r="L650" s="109"/>
      <c r="M650" s="2"/>
      <c r="N650" s="17"/>
      <c r="O650" s="50"/>
      <c r="P650" s="18"/>
    </row>
    <row r="651" spans="1:16" s="19" customFormat="1">
      <c r="A651" s="9" t="s">
        <v>73</v>
      </c>
      <c r="B651" s="2" t="s">
        <v>109</v>
      </c>
      <c r="C651" s="2">
        <v>3</v>
      </c>
      <c r="D651" s="2" t="s">
        <v>50</v>
      </c>
      <c r="E651" s="2" t="s">
        <v>121</v>
      </c>
      <c r="F651" s="2">
        <v>40</v>
      </c>
      <c r="G651" s="2">
        <v>2</v>
      </c>
      <c r="H651" s="2">
        <v>12</v>
      </c>
      <c r="I651" s="2"/>
      <c r="J651" s="2">
        <f t="shared" ref="J651:J654" si="177">SUM(F651:I651)</f>
        <v>54</v>
      </c>
      <c r="K651" s="2" t="s">
        <v>68</v>
      </c>
      <c r="L651" s="2">
        <v>2201310</v>
      </c>
      <c r="M651" s="2">
        <f>C651*J651</f>
        <v>162</v>
      </c>
      <c r="N651" s="17"/>
      <c r="O651" s="50"/>
      <c r="P651" s="18"/>
    </row>
    <row r="652" spans="1:16" s="19" customFormat="1">
      <c r="A652" s="9" t="s">
        <v>74</v>
      </c>
      <c r="B652" s="2" t="s">
        <v>61</v>
      </c>
      <c r="C652" s="2">
        <v>3</v>
      </c>
      <c r="D652" s="2" t="s">
        <v>50</v>
      </c>
      <c r="E652" s="2" t="s">
        <v>120</v>
      </c>
      <c r="F652" s="2">
        <v>30</v>
      </c>
      <c r="G652" s="2">
        <v>2</v>
      </c>
      <c r="H652" s="2">
        <v>12</v>
      </c>
      <c r="I652" s="2"/>
      <c r="J652" s="2">
        <f t="shared" si="177"/>
        <v>44</v>
      </c>
      <c r="K652" s="2" t="s">
        <v>68</v>
      </c>
      <c r="L652" s="2">
        <v>2201310</v>
      </c>
      <c r="M652" s="2">
        <f>C652*J652</f>
        <v>132</v>
      </c>
      <c r="N652" s="17"/>
      <c r="O652" s="50"/>
      <c r="P652" s="18"/>
    </row>
    <row r="653" spans="1:16" s="19" customFormat="1">
      <c r="A653" s="9" t="s">
        <v>196</v>
      </c>
      <c r="B653" s="2" t="s">
        <v>573</v>
      </c>
      <c r="C653" s="2">
        <v>3</v>
      </c>
      <c r="D653" s="2" t="s">
        <v>50</v>
      </c>
      <c r="E653" s="2" t="s">
        <v>121</v>
      </c>
      <c r="F653" s="2">
        <v>40</v>
      </c>
      <c r="G653" s="2">
        <v>2</v>
      </c>
      <c r="H653" s="2">
        <v>12</v>
      </c>
      <c r="I653" s="2"/>
      <c r="J653" s="2">
        <f t="shared" si="177"/>
        <v>54</v>
      </c>
      <c r="K653" s="2" t="s">
        <v>68</v>
      </c>
      <c r="L653" s="2">
        <v>2201310</v>
      </c>
      <c r="M653" s="2">
        <f>C653*J653</f>
        <v>162</v>
      </c>
      <c r="N653" s="17"/>
      <c r="O653" s="50"/>
      <c r="P653" s="18"/>
    </row>
    <row r="654" spans="1:16" s="19" customFormat="1">
      <c r="A654" s="9" t="s">
        <v>232</v>
      </c>
      <c r="B654" s="2" t="s">
        <v>441</v>
      </c>
      <c r="C654" s="2">
        <v>3</v>
      </c>
      <c r="D654" s="2" t="s">
        <v>50</v>
      </c>
      <c r="E654" s="2" t="s">
        <v>120</v>
      </c>
      <c r="F654" s="2">
        <v>30</v>
      </c>
      <c r="G654" s="2">
        <v>2</v>
      </c>
      <c r="H654" s="2">
        <v>12</v>
      </c>
      <c r="I654" s="2"/>
      <c r="J654" s="2">
        <f t="shared" si="177"/>
        <v>44</v>
      </c>
      <c r="K654" s="2" t="s">
        <v>68</v>
      </c>
      <c r="L654" s="2">
        <v>2201310</v>
      </c>
      <c r="M654" s="2">
        <f>C654*J654</f>
        <v>132</v>
      </c>
      <c r="N654" s="17"/>
      <c r="O654" s="9"/>
      <c r="P654" s="18"/>
    </row>
    <row r="655" spans="1:16" s="19" customFormat="1">
      <c r="A655" s="10" t="s">
        <v>44</v>
      </c>
      <c r="B655" s="2"/>
      <c r="C655" s="171" t="s">
        <v>64</v>
      </c>
      <c r="D655" s="172"/>
      <c r="E655" s="173"/>
      <c r="F655" s="2"/>
      <c r="G655" s="2"/>
      <c r="I655" s="2"/>
      <c r="J655" s="2"/>
      <c r="K655" s="109"/>
      <c r="L655" s="109"/>
      <c r="M655" s="2"/>
      <c r="N655" s="17"/>
      <c r="O655" s="10"/>
      <c r="P655" s="39"/>
    </row>
    <row r="656" spans="1:16" s="19" customFormat="1">
      <c r="A656" s="10"/>
      <c r="B656" s="114"/>
      <c r="C656" s="109"/>
      <c r="D656" s="114"/>
      <c r="E656" s="109"/>
      <c r="F656" s="2"/>
      <c r="G656" s="2"/>
      <c r="H656" s="2"/>
      <c r="I656" s="2"/>
      <c r="J656" s="2"/>
      <c r="K656" s="109"/>
      <c r="L656" s="109"/>
      <c r="M656" s="2"/>
      <c r="N656" s="17"/>
      <c r="O656" s="50"/>
      <c r="P656" s="18"/>
    </row>
    <row r="657" spans="1:18" s="19" customFormat="1">
      <c r="A657" s="10"/>
      <c r="B657" s="117"/>
      <c r="C657" s="177" t="s">
        <v>282</v>
      </c>
      <c r="D657" s="177"/>
      <c r="E657" s="177"/>
      <c r="F657" s="89"/>
      <c r="G657" s="2"/>
      <c r="H657" s="2"/>
      <c r="I657" s="2"/>
      <c r="J657" s="2"/>
      <c r="K657" s="109"/>
      <c r="L657" s="109"/>
      <c r="M657" s="2"/>
      <c r="N657" s="17"/>
      <c r="O657" s="50"/>
      <c r="P657" s="6"/>
      <c r="Q657" s="104"/>
      <c r="R657" s="94"/>
    </row>
    <row r="658" spans="1:18" s="19" customFormat="1" ht="22.5">
      <c r="A658" s="9" t="s">
        <v>622</v>
      </c>
      <c r="B658" s="2" t="s">
        <v>279</v>
      </c>
      <c r="C658" s="59">
        <v>5</v>
      </c>
      <c r="D658" s="2" t="s">
        <v>50</v>
      </c>
      <c r="E658" s="2" t="s">
        <v>104</v>
      </c>
      <c r="F658" s="2">
        <v>120</v>
      </c>
      <c r="G658" s="2">
        <v>18</v>
      </c>
      <c r="H658" s="2">
        <v>12</v>
      </c>
      <c r="I658" s="2"/>
      <c r="J658" s="2">
        <f>SUM(F658:I658)</f>
        <v>150</v>
      </c>
      <c r="K658" s="2" t="s">
        <v>87</v>
      </c>
      <c r="L658" s="2">
        <v>2201310</v>
      </c>
      <c r="M658" s="2">
        <f t="shared" ref="M658:M659" si="178">C658*J658</f>
        <v>750</v>
      </c>
      <c r="N658" s="17"/>
      <c r="O658" s="50"/>
      <c r="P658" s="6"/>
      <c r="Q658" s="104"/>
      <c r="R658" s="94"/>
    </row>
    <row r="659" spans="1:18" s="19" customFormat="1" ht="22.5">
      <c r="A659" s="9" t="s">
        <v>623</v>
      </c>
      <c r="B659" s="2" t="s">
        <v>279</v>
      </c>
      <c r="C659" s="59">
        <v>5</v>
      </c>
      <c r="D659" s="2" t="s">
        <v>50</v>
      </c>
      <c r="E659" s="2" t="s">
        <v>110</v>
      </c>
      <c r="F659" s="2">
        <v>120</v>
      </c>
      <c r="G659" s="2">
        <v>18</v>
      </c>
      <c r="H659" s="2">
        <v>12</v>
      </c>
      <c r="I659" s="2"/>
      <c r="J659" s="2">
        <f>SUM(F659:I659)</f>
        <v>150</v>
      </c>
      <c r="K659" s="2" t="s">
        <v>87</v>
      </c>
      <c r="L659" s="2">
        <v>2201310</v>
      </c>
      <c r="M659" s="2">
        <f t="shared" si="178"/>
        <v>750</v>
      </c>
      <c r="N659" s="17"/>
      <c r="O659" s="50"/>
      <c r="P659" s="6"/>
      <c r="Q659" s="104"/>
      <c r="R659" s="94"/>
    </row>
    <row r="660" spans="1:18" s="19" customFormat="1">
      <c r="A660" s="10" t="s">
        <v>282</v>
      </c>
      <c r="B660" s="117"/>
      <c r="C660" s="171" t="s">
        <v>36</v>
      </c>
      <c r="D660" s="172"/>
      <c r="E660" s="173"/>
      <c r="F660" s="89"/>
      <c r="G660" s="2"/>
      <c r="H660" s="2"/>
      <c r="I660" s="2"/>
      <c r="J660" s="2"/>
      <c r="K660" s="109"/>
      <c r="L660" s="109"/>
      <c r="M660" s="2"/>
      <c r="N660" s="17"/>
      <c r="O660" s="50"/>
      <c r="P660" s="6"/>
      <c r="Q660" s="104"/>
      <c r="R660" s="94"/>
    </row>
    <row r="661" spans="1:18">
      <c r="A661" s="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7"/>
      <c r="O661" s="12"/>
    </row>
    <row r="662" spans="1:18">
      <c r="A662" s="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7"/>
      <c r="O662" s="12"/>
    </row>
    <row r="663" spans="1:18">
      <c r="A663" s="9"/>
      <c r="B663" s="171" t="s">
        <v>47</v>
      </c>
      <c r="C663" s="172"/>
      <c r="D663" s="172"/>
      <c r="E663" s="172"/>
      <c r="F663" s="173"/>
      <c r="G663" s="2"/>
      <c r="H663" s="2"/>
      <c r="I663" s="2"/>
      <c r="J663" s="2"/>
      <c r="K663" s="2"/>
      <c r="L663" s="2"/>
      <c r="M663" s="2"/>
      <c r="N663" s="17"/>
      <c r="O663" s="12"/>
    </row>
    <row r="665" spans="1:18" ht="45">
      <c r="A665" s="9" t="s">
        <v>166</v>
      </c>
      <c r="B665" s="2" t="s">
        <v>639</v>
      </c>
      <c r="C665" s="2">
        <v>20</v>
      </c>
      <c r="D665" s="2" t="s">
        <v>50</v>
      </c>
      <c r="E665" s="2" t="s">
        <v>128</v>
      </c>
      <c r="F665" s="2"/>
      <c r="G665" s="2"/>
      <c r="H665" s="2"/>
      <c r="I665" s="2">
        <v>10</v>
      </c>
      <c r="J665" s="2">
        <f>F665+G665+H665+I665</f>
        <v>10</v>
      </c>
      <c r="K665" s="2"/>
      <c r="L665" s="2">
        <v>2201310</v>
      </c>
      <c r="M665" s="2">
        <f t="shared" ref="M665:M670" si="179">C665*J665</f>
        <v>200</v>
      </c>
      <c r="N665" s="96"/>
      <c r="O665" s="12"/>
    </row>
    <row r="666" spans="1:18" ht="22.5">
      <c r="A666" s="9" t="s">
        <v>326</v>
      </c>
      <c r="B666" s="2" t="s">
        <v>638</v>
      </c>
      <c r="C666" s="2">
        <v>60</v>
      </c>
      <c r="D666" s="2" t="s">
        <v>50</v>
      </c>
      <c r="E666" s="2" t="s">
        <v>323</v>
      </c>
      <c r="F666" s="2">
        <v>7000</v>
      </c>
      <c r="G666" s="2">
        <v>700</v>
      </c>
      <c r="H666" s="2">
        <v>160</v>
      </c>
      <c r="I666" s="2"/>
      <c r="J666" s="2">
        <f t="shared" ref="J666:J668" si="180">F666+G666+H666+I666</f>
        <v>7860</v>
      </c>
      <c r="K666" s="2"/>
      <c r="L666" s="2">
        <v>2201310</v>
      </c>
      <c r="M666" s="2">
        <f t="shared" si="179"/>
        <v>471600</v>
      </c>
      <c r="N666" s="96"/>
      <c r="O666" s="12"/>
    </row>
    <row r="667" spans="1:18" ht="22.5">
      <c r="A667" s="9" t="s">
        <v>650</v>
      </c>
      <c r="B667" s="2" t="s">
        <v>651</v>
      </c>
      <c r="C667" s="2">
        <v>6</v>
      </c>
      <c r="D667" s="2" t="s">
        <v>50</v>
      </c>
      <c r="E667" s="2" t="s">
        <v>323</v>
      </c>
      <c r="F667" s="2">
        <v>2000</v>
      </c>
      <c r="G667" s="2">
        <v>150</v>
      </c>
      <c r="H667" s="2">
        <v>150</v>
      </c>
      <c r="I667" s="2"/>
      <c r="J667" s="2">
        <f t="shared" si="180"/>
        <v>2300</v>
      </c>
      <c r="K667" s="2"/>
      <c r="L667" s="2">
        <v>2201310</v>
      </c>
      <c r="M667" s="2">
        <f t="shared" si="179"/>
        <v>13800</v>
      </c>
      <c r="N667" s="96"/>
      <c r="O667" s="12"/>
    </row>
    <row r="668" spans="1:18" ht="22.5">
      <c r="A668" s="145" t="s">
        <v>362</v>
      </c>
      <c r="B668" s="146" t="s">
        <v>359</v>
      </c>
      <c r="C668" s="146">
        <v>4</v>
      </c>
      <c r="D668" s="146" t="s">
        <v>223</v>
      </c>
      <c r="E668" s="146" t="s">
        <v>128</v>
      </c>
      <c r="F668" s="146"/>
      <c r="G668" s="146"/>
      <c r="H668" s="146"/>
      <c r="I668" s="146">
        <v>3</v>
      </c>
      <c r="J668" s="146">
        <f t="shared" si="180"/>
        <v>3</v>
      </c>
      <c r="K668" s="146"/>
      <c r="L668" s="146">
        <v>2201310</v>
      </c>
      <c r="M668" s="146">
        <f t="shared" si="179"/>
        <v>12</v>
      </c>
      <c r="N668" s="96"/>
      <c r="O668" s="12"/>
    </row>
    <row r="669" spans="1:18" ht="22.5">
      <c r="A669" s="145" t="s">
        <v>362</v>
      </c>
      <c r="B669" s="146" t="s">
        <v>360</v>
      </c>
      <c r="C669" s="146">
        <v>5</v>
      </c>
      <c r="D669" s="146" t="s">
        <v>361</v>
      </c>
      <c r="E669" s="146" t="s">
        <v>128</v>
      </c>
      <c r="F669" s="146"/>
      <c r="G669" s="146"/>
      <c r="H669" s="146"/>
      <c r="I669" s="146">
        <v>3</v>
      </c>
      <c r="J669" s="146">
        <f t="shared" ref="J669" si="181">F669+G669+H669+I669</f>
        <v>3</v>
      </c>
      <c r="K669" s="146"/>
      <c r="L669" s="146">
        <v>2201310</v>
      </c>
      <c r="M669" s="146">
        <f>C669*J669</f>
        <v>15</v>
      </c>
      <c r="N669" s="17"/>
      <c r="O669" s="12"/>
    </row>
    <row r="670" spans="1:18" ht="22.5">
      <c r="A670" s="9" t="s">
        <v>340</v>
      </c>
      <c r="B670" s="2" t="s">
        <v>637</v>
      </c>
      <c r="C670" s="2">
        <v>35</v>
      </c>
      <c r="D670" s="2" t="s">
        <v>50</v>
      </c>
      <c r="E670" s="2" t="s">
        <v>141</v>
      </c>
      <c r="F670" s="2">
        <v>2600</v>
      </c>
      <c r="G670" s="2">
        <v>260</v>
      </c>
      <c r="H670" s="2">
        <v>120</v>
      </c>
      <c r="I670" s="2"/>
      <c r="J670" s="2">
        <f>F670+G670+H670+I670</f>
        <v>2980</v>
      </c>
      <c r="K670" s="2" t="s">
        <v>68</v>
      </c>
      <c r="L670" s="2">
        <v>2201310</v>
      </c>
      <c r="M670" s="2">
        <f t="shared" si="179"/>
        <v>104300</v>
      </c>
      <c r="N670" s="17"/>
      <c r="O670" s="12"/>
    </row>
    <row r="671" spans="1:18" ht="22.5">
      <c r="A671" s="9" t="s">
        <v>222</v>
      </c>
      <c r="B671" s="2" t="s">
        <v>50</v>
      </c>
      <c r="C671" s="2">
        <v>5</v>
      </c>
      <c r="D671" s="2" t="s">
        <v>50</v>
      </c>
      <c r="E671" s="2" t="s">
        <v>224</v>
      </c>
      <c r="F671" s="2">
        <v>4</v>
      </c>
      <c r="G671" s="2"/>
      <c r="H671" s="2"/>
      <c r="I671" s="2">
        <v>1</v>
      </c>
      <c r="J671" s="2">
        <f t="shared" ref="J671" si="182">F671+G671+H671+I671</f>
        <v>5</v>
      </c>
      <c r="K671" s="2"/>
      <c r="L671" s="2">
        <v>2201310</v>
      </c>
      <c r="M671" s="2">
        <f t="shared" ref="M671" si="183">C671*J671</f>
        <v>25</v>
      </c>
      <c r="N671" s="17"/>
      <c r="O671" s="12"/>
    </row>
    <row r="672" spans="1:18" ht="22.5">
      <c r="A672" s="145" t="s">
        <v>283</v>
      </c>
      <c r="B672" s="146" t="s">
        <v>284</v>
      </c>
      <c r="C672" s="146">
        <v>5</v>
      </c>
      <c r="D672" s="146" t="s">
        <v>285</v>
      </c>
      <c r="E672" s="146" t="s">
        <v>128</v>
      </c>
      <c r="F672" s="146"/>
      <c r="G672" s="146"/>
      <c r="H672" s="146"/>
      <c r="I672" s="146">
        <v>5</v>
      </c>
      <c r="J672" s="146">
        <v>5</v>
      </c>
      <c r="K672" s="146"/>
      <c r="L672" s="146">
        <v>2201310</v>
      </c>
      <c r="M672" s="146">
        <f t="shared" ref="M672:M713" si="184">C672*J672</f>
        <v>25</v>
      </c>
      <c r="N672" s="17"/>
      <c r="O672" s="12"/>
    </row>
    <row r="673" spans="1:16" ht="22.5">
      <c r="A673" s="9" t="s">
        <v>208</v>
      </c>
      <c r="B673" s="2" t="s">
        <v>50</v>
      </c>
      <c r="C673" s="2">
        <v>7</v>
      </c>
      <c r="D673" s="2" t="s">
        <v>50</v>
      </c>
      <c r="E673" s="2" t="s">
        <v>207</v>
      </c>
      <c r="F673" s="2">
        <v>8</v>
      </c>
      <c r="G673" s="2">
        <v>2</v>
      </c>
      <c r="H673" s="2"/>
      <c r="I673" s="2">
        <v>4</v>
      </c>
      <c r="J673" s="2">
        <f t="shared" ref="J673:J710" si="185">F673+G673+H673+I673</f>
        <v>14</v>
      </c>
      <c r="K673" s="2"/>
      <c r="L673" s="2">
        <v>2201310</v>
      </c>
      <c r="M673" s="2">
        <f t="shared" si="184"/>
        <v>98</v>
      </c>
      <c r="N673" s="17"/>
      <c r="O673" s="12"/>
    </row>
    <row r="674" spans="1:16" ht="22.5">
      <c r="A674" s="145" t="s">
        <v>286</v>
      </c>
      <c r="B674" s="146" t="s">
        <v>287</v>
      </c>
      <c r="C674" s="146">
        <v>2</v>
      </c>
      <c r="D674" s="146" t="s">
        <v>411</v>
      </c>
      <c r="E674" s="146" t="s">
        <v>128</v>
      </c>
      <c r="F674" s="146"/>
      <c r="G674" s="146"/>
      <c r="H674" s="146"/>
      <c r="I674" s="146">
        <v>5</v>
      </c>
      <c r="J674" s="146">
        <v>5</v>
      </c>
      <c r="K674" s="146"/>
      <c r="L674" s="146">
        <v>2201310</v>
      </c>
      <c r="M674" s="146">
        <f t="shared" si="184"/>
        <v>10</v>
      </c>
      <c r="N674" s="17"/>
      <c r="O674" s="12"/>
    </row>
    <row r="675" spans="1:16" ht="22.5">
      <c r="A675" s="9" t="s">
        <v>339</v>
      </c>
      <c r="B675" s="4" t="s">
        <v>93</v>
      </c>
      <c r="C675" s="2">
        <v>1</v>
      </c>
      <c r="D675" s="2" t="s">
        <v>97</v>
      </c>
      <c r="E675" s="2" t="s">
        <v>333</v>
      </c>
      <c r="F675" s="2">
        <v>1000</v>
      </c>
      <c r="G675" s="2">
        <v>50</v>
      </c>
      <c r="H675" s="2"/>
      <c r="I675" s="2"/>
      <c r="J675" s="2">
        <f t="shared" ref="J675" si="186">F675+G675+H675+I675</f>
        <v>1050</v>
      </c>
      <c r="K675" s="2"/>
      <c r="L675" s="2">
        <v>2201310</v>
      </c>
      <c r="M675" s="2">
        <f t="shared" si="184"/>
        <v>1050</v>
      </c>
      <c r="N675" s="96"/>
      <c r="O675" s="12"/>
    </row>
    <row r="676" spans="1:16" ht="22.5">
      <c r="A676" s="145" t="s">
        <v>341</v>
      </c>
      <c r="B676" s="146" t="s">
        <v>93</v>
      </c>
      <c r="C676" s="146">
        <v>3</v>
      </c>
      <c r="D676" s="146" t="s">
        <v>114</v>
      </c>
      <c r="E676" s="146" t="s">
        <v>130</v>
      </c>
      <c r="F676" s="146"/>
      <c r="G676" s="146"/>
      <c r="H676" s="146"/>
      <c r="I676" s="146">
        <v>40</v>
      </c>
      <c r="J676" s="146">
        <f>F676+G676+H676+I676</f>
        <v>40</v>
      </c>
      <c r="K676" s="146"/>
      <c r="L676" s="146">
        <v>2201310</v>
      </c>
      <c r="M676" s="146">
        <f>C676*J676</f>
        <v>120</v>
      </c>
      <c r="N676" s="17"/>
      <c r="O676" s="12"/>
      <c r="P676" s="60"/>
    </row>
    <row r="677" spans="1:16" ht="22.5">
      <c r="A677" s="145" t="s">
        <v>288</v>
      </c>
      <c r="B677" s="146" t="s">
        <v>289</v>
      </c>
      <c r="C677" s="146">
        <v>4</v>
      </c>
      <c r="D677" s="146" t="s">
        <v>412</v>
      </c>
      <c r="E677" s="146" t="s">
        <v>128</v>
      </c>
      <c r="F677" s="146"/>
      <c r="G677" s="146"/>
      <c r="H677" s="146"/>
      <c r="I677" s="146">
        <v>5</v>
      </c>
      <c r="J677" s="146">
        <v>5</v>
      </c>
      <c r="K677" s="146"/>
      <c r="L677" s="146">
        <v>2201310</v>
      </c>
      <c r="M677" s="146">
        <f t="shared" si="184"/>
        <v>20</v>
      </c>
      <c r="N677" s="17"/>
      <c r="O677" s="12"/>
    </row>
    <row r="678" spans="1:16" ht="22.5">
      <c r="A678" s="9" t="s">
        <v>342</v>
      </c>
      <c r="B678" s="2" t="s">
        <v>271</v>
      </c>
      <c r="C678" s="2">
        <v>5</v>
      </c>
      <c r="D678" s="2" t="s">
        <v>50</v>
      </c>
      <c r="E678" s="2" t="s">
        <v>111</v>
      </c>
      <c r="F678" s="2">
        <v>350</v>
      </c>
      <c r="G678" s="2">
        <v>50</v>
      </c>
      <c r="H678" s="2">
        <v>30</v>
      </c>
      <c r="I678" s="2"/>
      <c r="J678" s="2">
        <f>F678+G678+H678+I678</f>
        <v>430</v>
      </c>
      <c r="K678" s="2" t="s">
        <v>68</v>
      </c>
      <c r="L678" s="2">
        <v>2201310</v>
      </c>
      <c r="M678" s="2">
        <f>C678*J678</f>
        <v>2150</v>
      </c>
      <c r="N678" s="17"/>
      <c r="O678" s="9"/>
      <c r="P678" s="60"/>
    </row>
    <row r="679" spans="1:16" ht="33.75">
      <c r="A679" s="9" t="s">
        <v>350</v>
      </c>
      <c r="B679" s="2" t="s">
        <v>469</v>
      </c>
      <c r="C679" s="2">
        <v>7</v>
      </c>
      <c r="D679" s="2" t="s">
        <v>50</v>
      </c>
      <c r="E679" s="2" t="s">
        <v>352</v>
      </c>
      <c r="F679" s="2">
        <v>1850</v>
      </c>
      <c r="G679" s="2">
        <v>200</v>
      </c>
      <c r="H679" s="2">
        <v>100</v>
      </c>
      <c r="I679" s="2"/>
      <c r="J679" s="2">
        <f>F679+G679+H679+I679</f>
        <v>2150</v>
      </c>
      <c r="K679" s="2" t="s">
        <v>68</v>
      </c>
      <c r="L679" s="2">
        <v>2201310</v>
      </c>
      <c r="M679" s="2">
        <f>C679*J679</f>
        <v>15050</v>
      </c>
      <c r="N679" s="17"/>
      <c r="O679" s="12"/>
      <c r="P679" s="60"/>
    </row>
    <row r="680" spans="1:16" ht="33.75">
      <c r="A680" s="9" t="s">
        <v>640</v>
      </c>
      <c r="B680" s="4" t="s">
        <v>57</v>
      </c>
      <c r="C680" s="2">
        <v>1</v>
      </c>
      <c r="D680" s="2" t="s">
        <v>50</v>
      </c>
      <c r="E680" s="2" t="s">
        <v>129</v>
      </c>
      <c r="F680" s="2">
        <v>4500</v>
      </c>
      <c r="G680" s="2"/>
      <c r="H680" s="2"/>
      <c r="I680" s="2"/>
      <c r="J680" s="2">
        <f>F680+G680+H680+I680</f>
        <v>4500</v>
      </c>
      <c r="K680" s="2"/>
      <c r="L680" s="2">
        <v>2201310</v>
      </c>
      <c r="M680" s="2">
        <f>C680*J680</f>
        <v>4500</v>
      </c>
      <c r="N680" s="17"/>
      <c r="O680" s="9"/>
      <c r="P680" s="60"/>
    </row>
    <row r="681" spans="1:16" ht="22.5">
      <c r="A681" s="9" t="s">
        <v>227</v>
      </c>
      <c r="B681" s="2" t="s">
        <v>57</v>
      </c>
      <c r="C681" s="2">
        <v>3</v>
      </c>
      <c r="D681" s="2" t="s">
        <v>97</v>
      </c>
      <c r="E681" s="2" t="s">
        <v>228</v>
      </c>
      <c r="F681" s="2">
        <v>1000</v>
      </c>
      <c r="G681" s="2">
        <v>76</v>
      </c>
      <c r="H681" s="2">
        <v>20</v>
      </c>
      <c r="I681" s="2"/>
      <c r="J681" s="2">
        <f t="shared" si="185"/>
        <v>1096</v>
      </c>
      <c r="K681" s="2"/>
      <c r="L681" s="2">
        <v>2201310</v>
      </c>
      <c r="M681" s="2">
        <f t="shared" si="184"/>
        <v>3288</v>
      </c>
      <c r="N681" s="17"/>
      <c r="O681" s="9"/>
      <c r="P681" s="60"/>
    </row>
    <row r="682" spans="1:16" ht="22.5">
      <c r="A682" s="145" t="s">
        <v>292</v>
      </c>
      <c r="B682" s="163" t="s">
        <v>293</v>
      </c>
      <c r="C682" s="146">
        <v>3</v>
      </c>
      <c r="D682" s="146" t="s">
        <v>413</v>
      </c>
      <c r="E682" s="146" t="s">
        <v>128</v>
      </c>
      <c r="F682" s="146"/>
      <c r="G682" s="146"/>
      <c r="H682" s="146"/>
      <c r="I682" s="146">
        <v>5</v>
      </c>
      <c r="J682" s="146">
        <f t="shared" ref="J682:J688" si="187">F682+G682+H682+I682</f>
        <v>5</v>
      </c>
      <c r="K682" s="146"/>
      <c r="L682" s="146">
        <v>2201310</v>
      </c>
      <c r="M682" s="146">
        <f t="shared" ref="M682:M688" si="188">C682*J682</f>
        <v>15</v>
      </c>
      <c r="N682" s="96"/>
      <c r="O682" s="12"/>
    </row>
    <row r="683" spans="1:16" ht="22.5">
      <c r="A683" s="9" t="s">
        <v>338</v>
      </c>
      <c r="B683" s="4" t="s">
        <v>57</v>
      </c>
      <c r="C683" s="2">
        <v>1</v>
      </c>
      <c r="D683" s="2" t="s">
        <v>204</v>
      </c>
      <c r="E683" s="2" t="s">
        <v>333</v>
      </c>
      <c r="F683" s="2">
        <v>1000</v>
      </c>
      <c r="G683" s="2">
        <v>50</v>
      </c>
      <c r="H683" s="2"/>
      <c r="I683" s="2"/>
      <c r="J683" s="2">
        <f t="shared" si="187"/>
        <v>1050</v>
      </c>
      <c r="K683" s="2"/>
      <c r="L683" s="2">
        <v>2201310</v>
      </c>
      <c r="M683" s="2">
        <f t="shared" si="188"/>
        <v>1050</v>
      </c>
      <c r="N683" s="96"/>
      <c r="O683" s="12"/>
    </row>
    <row r="684" spans="1:16" ht="22.5">
      <c r="A684" s="9" t="s">
        <v>325</v>
      </c>
      <c r="B684" s="2" t="s">
        <v>57</v>
      </c>
      <c r="C684" s="2">
        <v>5</v>
      </c>
      <c r="D684" s="2" t="s">
        <v>50</v>
      </c>
      <c r="E684" s="2" t="s">
        <v>105</v>
      </c>
      <c r="F684" s="2">
        <v>300</v>
      </c>
      <c r="G684" s="2">
        <v>50</v>
      </c>
      <c r="H684" s="2"/>
      <c r="I684" s="2"/>
      <c r="J684" s="2">
        <f>F684+G684+H684+I684</f>
        <v>350</v>
      </c>
      <c r="K684" s="2" t="s">
        <v>87</v>
      </c>
      <c r="L684" s="2">
        <v>2201310</v>
      </c>
      <c r="M684" s="2">
        <f>C684*J684</f>
        <v>1750</v>
      </c>
      <c r="N684" s="17"/>
      <c r="O684" s="9"/>
      <c r="P684" s="60"/>
    </row>
    <row r="685" spans="1:16" ht="33.75">
      <c r="A685" s="9" t="s">
        <v>346</v>
      </c>
      <c r="B685" s="2" t="s">
        <v>641</v>
      </c>
      <c r="C685" s="2">
        <v>4</v>
      </c>
      <c r="D685" s="2" t="s">
        <v>50</v>
      </c>
      <c r="E685" s="2" t="s">
        <v>221</v>
      </c>
      <c r="F685" s="2">
        <v>350</v>
      </c>
      <c r="G685" s="2">
        <v>50</v>
      </c>
      <c r="H685" s="2">
        <v>35</v>
      </c>
      <c r="I685" s="2"/>
      <c r="J685" s="2">
        <f>F685+G685+H685+I685</f>
        <v>435</v>
      </c>
      <c r="K685" s="2" t="s">
        <v>68</v>
      </c>
      <c r="L685" s="2">
        <v>2201310</v>
      </c>
      <c r="M685" s="2">
        <f>C685*J685</f>
        <v>1740</v>
      </c>
      <c r="N685" s="17"/>
      <c r="O685" s="9"/>
      <c r="P685" s="60"/>
    </row>
    <row r="686" spans="1:16" ht="22.5" customHeight="1">
      <c r="A686" s="145" t="s">
        <v>283</v>
      </c>
      <c r="B686" s="146" t="s">
        <v>50</v>
      </c>
      <c r="C686" s="146">
        <v>4</v>
      </c>
      <c r="D686" s="146" t="s">
        <v>290</v>
      </c>
      <c r="E686" s="146" t="s">
        <v>128</v>
      </c>
      <c r="F686" s="146"/>
      <c r="G686" s="146"/>
      <c r="H686" s="146"/>
      <c r="I686" s="146">
        <v>5</v>
      </c>
      <c r="J686" s="146">
        <f t="shared" si="187"/>
        <v>5</v>
      </c>
      <c r="K686" s="146"/>
      <c r="L686" s="146">
        <v>2201310</v>
      </c>
      <c r="M686" s="146">
        <f t="shared" si="188"/>
        <v>20</v>
      </c>
      <c r="N686" s="17"/>
      <c r="O686" s="12"/>
      <c r="P686" s="60"/>
    </row>
    <row r="687" spans="1:16" ht="22.5">
      <c r="A687" s="145" t="s">
        <v>343</v>
      </c>
      <c r="B687" s="146" t="s">
        <v>365</v>
      </c>
      <c r="C687" s="146">
        <v>2</v>
      </c>
      <c r="D687" s="146" t="s">
        <v>50</v>
      </c>
      <c r="E687" s="146" t="s">
        <v>130</v>
      </c>
      <c r="F687" s="146"/>
      <c r="G687" s="146"/>
      <c r="H687" s="146"/>
      <c r="I687" s="146">
        <v>60</v>
      </c>
      <c r="J687" s="146">
        <f t="shared" si="187"/>
        <v>60</v>
      </c>
      <c r="K687" s="146"/>
      <c r="L687" s="146">
        <v>2201310</v>
      </c>
      <c r="M687" s="146">
        <f t="shared" si="188"/>
        <v>120</v>
      </c>
      <c r="N687" s="17"/>
      <c r="O687" s="9"/>
      <c r="P687" s="60"/>
    </row>
    <row r="688" spans="1:16" ht="22.5">
      <c r="A688" s="145" t="s">
        <v>344</v>
      </c>
      <c r="B688" s="146" t="s">
        <v>58</v>
      </c>
      <c r="C688" s="146">
        <v>2</v>
      </c>
      <c r="D688" s="146" t="s">
        <v>50</v>
      </c>
      <c r="E688" s="146" t="s">
        <v>130</v>
      </c>
      <c r="F688" s="146"/>
      <c r="G688" s="146"/>
      <c r="H688" s="146"/>
      <c r="I688" s="146">
        <v>50</v>
      </c>
      <c r="J688" s="146">
        <f t="shared" si="187"/>
        <v>50</v>
      </c>
      <c r="K688" s="146"/>
      <c r="L688" s="146">
        <v>2201310</v>
      </c>
      <c r="M688" s="146">
        <f t="shared" si="188"/>
        <v>100</v>
      </c>
      <c r="N688" s="17"/>
      <c r="O688" s="9"/>
      <c r="P688" s="60"/>
    </row>
    <row r="689" spans="1:16" ht="22.5">
      <c r="A689" s="9" t="s">
        <v>642</v>
      </c>
      <c r="B689" s="2" t="s">
        <v>50</v>
      </c>
      <c r="C689" s="2">
        <v>1</v>
      </c>
      <c r="D689" s="2" t="s">
        <v>50</v>
      </c>
      <c r="E689" s="2" t="s">
        <v>105</v>
      </c>
      <c r="F689" s="2"/>
      <c r="G689" s="2"/>
      <c r="H689" s="2"/>
      <c r="I689" s="2"/>
      <c r="J689" s="2"/>
      <c r="K689" s="2" t="s">
        <v>68</v>
      </c>
      <c r="L689" s="2"/>
      <c r="M689" s="2"/>
      <c r="N689" s="96"/>
      <c r="O689" s="12"/>
    </row>
    <row r="690" spans="1:16" ht="22.5">
      <c r="A690" s="9" t="s">
        <v>337</v>
      </c>
      <c r="B690" s="4" t="s">
        <v>58</v>
      </c>
      <c r="C690" s="2">
        <v>1</v>
      </c>
      <c r="D690" s="2" t="s">
        <v>91</v>
      </c>
      <c r="E690" s="2" t="s">
        <v>333</v>
      </c>
      <c r="F690" s="2">
        <v>1000</v>
      </c>
      <c r="G690" s="2">
        <v>50</v>
      </c>
      <c r="H690" s="2"/>
      <c r="I690" s="2"/>
      <c r="J690" s="2">
        <f t="shared" si="185"/>
        <v>1050</v>
      </c>
      <c r="K690" s="2"/>
      <c r="L690" s="2">
        <v>2201310</v>
      </c>
      <c r="M690" s="2">
        <f t="shared" si="184"/>
        <v>1050</v>
      </c>
      <c r="N690" s="96"/>
      <c r="O690" s="12"/>
    </row>
    <row r="691" spans="1:16" ht="33.75">
      <c r="A691" s="145" t="s">
        <v>345</v>
      </c>
      <c r="B691" s="146" t="s">
        <v>291</v>
      </c>
      <c r="C691" s="146">
        <v>1</v>
      </c>
      <c r="D691" s="146" t="s">
        <v>50</v>
      </c>
      <c r="E691" s="146" t="s">
        <v>130</v>
      </c>
      <c r="F691" s="146"/>
      <c r="G691" s="146"/>
      <c r="H691" s="146"/>
      <c r="I691" s="146">
        <v>150</v>
      </c>
      <c r="J691" s="146">
        <f>F691+G691+H691+I691</f>
        <v>150</v>
      </c>
      <c r="K691" s="146"/>
      <c r="L691" s="146">
        <v>2201310</v>
      </c>
      <c r="M691" s="146">
        <f>C691*J691</f>
        <v>150</v>
      </c>
      <c r="N691" s="17"/>
      <c r="O691" s="9"/>
      <c r="P691" s="60"/>
    </row>
    <row r="692" spans="1:16" ht="22.5">
      <c r="A692" s="9" t="s">
        <v>349</v>
      </c>
      <c r="B692" s="2" t="s">
        <v>59</v>
      </c>
      <c r="C692" s="2">
        <v>1</v>
      </c>
      <c r="D692" s="2" t="s">
        <v>97</v>
      </c>
      <c r="E692" s="2" t="s">
        <v>108</v>
      </c>
      <c r="F692" s="2">
        <v>5000</v>
      </c>
      <c r="G692" s="2"/>
      <c r="H692" s="2"/>
      <c r="I692" s="2"/>
      <c r="J692" s="2">
        <f>F692+G692+H692+I692</f>
        <v>5000</v>
      </c>
      <c r="K692" s="2"/>
      <c r="L692" s="2">
        <v>2201310</v>
      </c>
      <c r="M692" s="2">
        <f>C692*J692</f>
        <v>5000</v>
      </c>
      <c r="N692" s="17"/>
      <c r="O692" s="9"/>
      <c r="P692" s="60"/>
    </row>
    <row r="693" spans="1:16" ht="22.5">
      <c r="A693" s="9" t="s">
        <v>327</v>
      </c>
      <c r="B693" s="2" t="s">
        <v>59</v>
      </c>
      <c r="C693" s="2">
        <v>7</v>
      </c>
      <c r="D693" s="2" t="s">
        <v>50</v>
      </c>
      <c r="E693" s="2" t="s">
        <v>108</v>
      </c>
      <c r="F693" s="2">
        <v>10000</v>
      </c>
      <c r="G693" s="2"/>
      <c r="H693" s="2"/>
      <c r="I693" s="2"/>
      <c r="J693" s="2">
        <f>F693+G693+H693+I693</f>
        <v>10000</v>
      </c>
      <c r="K693" s="2"/>
      <c r="L693" s="2">
        <v>2201310</v>
      </c>
      <c r="M693" s="2">
        <f>C693*J693</f>
        <v>70000</v>
      </c>
      <c r="N693" s="17"/>
      <c r="O693" s="9"/>
      <c r="P693" s="60"/>
    </row>
    <row r="694" spans="1:16" ht="22.5">
      <c r="A694" s="9" t="s">
        <v>328</v>
      </c>
      <c r="B694" s="2" t="s">
        <v>59</v>
      </c>
      <c r="C694" s="2">
        <v>10</v>
      </c>
      <c r="D694" s="2" t="s">
        <v>50</v>
      </c>
      <c r="E694" s="2" t="s">
        <v>130</v>
      </c>
      <c r="F694" s="2">
        <v>8000</v>
      </c>
      <c r="G694" s="2"/>
      <c r="H694" s="2"/>
      <c r="I694" s="2"/>
      <c r="J694" s="2">
        <f t="shared" si="185"/>
        <v>8000</v>
      </c>
      <c r="K694" s="2"/>
      <c r="L694" s="2">
        <v>2201310</v>
      </c>
      <c r="M694" s="2">
        <f t="shared" si="184"/>
        <v>80000</v>
      </c>
      <c r="N694" s="17"/>
      <c r="O694" s="9"/>
      <c r="P694" s="60"/>
    </row>
    <row r="695" spans="1:16" s="6" customFormat="1" ht="22.5">
      <c r="A695" s="164" t="s">
        <v>439</v>
      </c>
      <c r="B695" s="2" t="s">
        <v>59</v>
      </c>
      <c r="C695" s="2">
        <v>5</v>
      </c>
      <c r="D695" s="2" t="s">
        <v>137</v>
      </c>
      <c r="E695" s="2" t="s">
        <v>190</v>
      </c>
      <c r="F695" s="2">
        <v>500</v>
      </c>
      <c r="G695" s="2">
        <v>50</v>
      </c>
      <c r="H695" s="2">
        <v>30</v>
      </c>
      <c r="I695" s="2"/>
      <c r="J695" s="2">
        <f>SUM(F695:I695)</f>
        <v>580</v>
      </c>
      <c r="K695" s="2" t="s">
        <v>87</v>
      </c>
      <c r="L695" s="2">
        <v>2201310</v>
      </c>
      <c r="M695" s="2">
        <f>C695*J695</f>
        <v>2900</v>
      </c>
      <c r="N695" s="17"/>
      <c r="O695" s="165"/>
    </row>
    <row r="696" spans="1:16" ht="22.5">
      <c r="A696" s="9" t="s">
        <v>336</v>
      </c>
      <c r="B696" s="4" t="s">
        <v>59</v>
      </c>
      <c r="C696" s="2">
        <v>1</v>
      </c>
      <c r="D696" s="2" t="s">
        <v>137</v>
      </c>
      <c r="E696" s="2" t="s">
        <v>333</v>
      </c>
      <c r="F696" s="2">
        <v>1000</v>
      </c>
      <c r="G696" s="2">
        <v>50</v>
      </c>
      <c r="H696" s="2"/>
      <c r="I696" s="2"/>
      <c r="J696" s="2">
        <f t="shared" si="185"/>
        <v>1050</v>
      </c>
      <c r="K696" s="2"/>
      <c r="L696" s="2">
        <v>2201310</v>
      </c>
      <c r="M696" s="2">
        <f t="shared" si="184"/>
        <v>1050</v>
      </c>
      <c r="N696" s="96"/>
      <c r="O696" s="12"/>
    </row>
    <row r="697" spans="1:16" s="18" customFormat="1" ht="45">
      <c r="A697" s="167" t="s">
        <v>646</v>
      </c>
      <c r="B697" s="2" t="s">
        <v>59</v>
      </c>
      <c r="C697" s="2">
        <v>1</v>
      </c>
      <c r="D697" s="2" t="s">
        <v>50</v>
      </c>
      <c r="E697" s="2" t="s">
        <v>130</v>
      </c>
      <c r="F697" s="2"/>
      <c r="G697" s="2"/>
      <c r="H697" s="2"/>
      <c r="I697" s="2"/>
      <c r="J697" s="2">
        <f>F697+G697+H697+I697</f>
        <v>0</v>
      </c>
      <c r="K697" s="2" t="s">
        <v>87</v>
      </c>
      <c r="L697" s="2">
        <v>2201310</v>
      </c>
      <c r="M697" s="2">
        <f>C697*J697</f>
        <v>0</v>
      </c>
      <c r="N697" s="17"/>
      <c r="O697" s="9"/>
    </row>
    <row r="698" spans="1:16" ht="33.75">
      <c r="A698" s="95" t="s">
        <v>643</v>
      </c>
      <c r="B698" s="4">
        <v>43728</v>
      </c>
      <c r="C698" s="2">
        <v>1</v>
      </c>
      <c r="D698" s="2" t="s">
        <v>50</v>
      </c>
      <c r="E698" s="2" t="s">
        <v>129</v>
      </c>
      <c r="F698" s="2">
        <v>3000</v>
      </c>
      <c r="G698" s="2"/>
      <c r="H698" s="2"/>
      <c r="I698" s="2"/>
      <c r="J698" s="2">
        <f t="shared" si="185"/>
        <v>3000</v>
      </c>
      <c r="K698" s="2"/>
      <c r="L698" s="2">
        <v>2201310</v>
      </c>
      <c r="M698" s="2">
        <f t="shared" si="184"/>
        <v>3000</v>
      </c>
      <c r="N698" s="17"/>
      <c r="O698" s="9"/>
      <c r="P698" s="60"/>
    </row>
    <row r="699" spans="1:16" ht="22.5">
      <c r="A699" s="166" t="s">
        <v>294</v>
      </c>
      <c r="B699" s="163" t="s">
        <v>363</v>
      </c>
      <c r="C699" s="146">
        <v>4</v>
      </c>
      <c r="D699" s="146" t="s">
        <v>414</v>
      </c>
      <c r="E699" s="146" t="s">
        <v>128</v>
      </c>
      <c r="F699" s="146"/>
      <c r="G699" s="146"/>
      <c r="H699" s="146"/>
      <c r="I699" s="146">
        <v>5</v>
      </c>
      <c r="J699" s="146">
        <v>5</v>
      </c>
      <c r="K699" s="146"/>
      <c r="L699" s="146">
        <v>2201310</v>
      </c>
      <c r="M699" s="146">
        <f t="shared" si="184"/>
        <v>20</v>
      </c>
      <c r="N699" s="17"/>
      <c r="O699" s="9"/>
      <c r="P699" s="60"/>
    </row>
    <row r="700" spans="1:16" ht="33.75">
      <c r="A700" s="84" t="s">
        <v>644</v>
      </c>
      <c r="B700" s="2" t="s">
        <v>50</v>
      </c>
      <c r="C700" s="2">
        <v>5</v>
      </c>
      <c r="D700" s="2" t="s">
        <v>50</v>
      </c>
      <c r="E700" s="2" t="s">
        <v>206</v>
      </c>
      <c r="F700" s="2"/>
      <c r="G700" s="2"/>
      <c r="H700" s="2"/>
      <c r="I700" s="2"/>
      <c r="J700" s="2"/>
      <c r="K700" s="2" t="s">
        <v>68</v>
      </c>
      <c r="L700" s="2">
        <v>2201310</v>
      </c>
      <c r="M700" s="2">
        <f t="shared" ref="M700:M705" si="189">C700*J700</f>
        <v>0</v>
      </c>
      <c r="N700" s="17"/>
      <c r="O700" s="12"/>
      <c r="P700" s="60"/>
    </row>
    <row r="701" spans="1:16" ht="22.5">
      <c r="A701" s="9" t="s">
        <v>335</v>
      </c>
      <c r="B701" s="4" t="s">
        <v>69</v>
      </c>
      <c r="C701" s="2">
        <v>1</v>
      </c>
      <c r="D701" s="2" t="s">
        <v>97</v>
      </c>
      <c r="E701" s="2" t="s">
        <v>333</v>
      </c>
      <c r="F701" s="2">
        <v>1000</v>
      </c>
      <c r="G701" s="2">
        <v>50</v>
      </c>
      <c r="H701" s="2"/>
      <c r="I701" s="2"/>
      <c r="J701" s="2">
        <f t="shared" ref="J701:J705" si="190">F701+G701+H701+I701</f>
        <v>1050</v>
      </c>
      <c r="K701" s="2"/>
      <c r="L701" s="2">
        <v>2201310</v>
      </c>
      <c r="M701" s="2">
        <f t="shared" si="189"/>
        <v>1050</v>
      </c>
      <c r="N701" s="96"/>
      <c r="O701" s="12"/>
    </row>
    <row r="702" spans="1:16" ht="22.5">
      <c r="A702" s="95" t="s">
        <v>321</v>
      </c>
      <c r="B702" s="4" t="s">
        <v>69</v>
      </c>
      <c r="C702" s="2">
        <v>6</v>
      </c>
      <c r="D702" s="2" t="s">
        <v>416</v>
      </c>
      <c r="E702" s="2" t="s">
        <v>206</v>
      </c>
      <c r="F702" s="2">
        <v>3000</v>
      </c>
      <c r="G702" s="2">
        <v>300</v>
      </c>
      <c r="H702" s="2">
        <v>150</v>
      </c>
      <c r="I702" s="2"/>
      <c r="J702" s="2">
        <f t="shared" si="190"/>
        <v>3450</v>
      </c>
      <c r="K702" s="2" t="s">
        <v>68</v>
      </c>
      <c r="L702" s="2">
        <v>2201310</v>
      </c>
      <c r="M702" s="2">
        <f t="shared" si="189"/>
        <v>20700</v>
      </c>
      <c r="N702" s="17"/>
      <c r="O702" s="9"/>
    </row>
    <row r="703" spans="1:16" ht="22.5">
      <c r="A703" s="95" t="s">
        <v>322</v>
      </c>
      <c r="B703" s="2" t="s">
        <v>50</v>
      </c>
      <c r="C703" s="2">
        <v>6</v>
      </c>
      <c r="D703" s="2" t="s">
        <v>415</v>
      </c>
      <c r="E703" s="2" t="s">
        <v>206</v>
      </c>
      <c r="F703" s="2">
        <v>3000</v>
      </c>
      <c r="G703" s="2">
        <v>300</v>
      </c>
      <c r="H703" s="2">
        <v>150</v>
      </c>
      <c r="I703" s="2"/>
      <c r="J703" s="2">
        <f t="shared" si="190"/>
        <v>3450</v>
      </c>
      <c r="K703" s="2" t="s">
        <v>68</v>
      </c>
      <c r="L703" s="2">
        <v>2201310</v>
      </c>
      <c r="M703" s="2">
        <f t="shared" si="189"/>
        <v>20700</v>
      </c>
      <c r="N703" s="17"/>
      <c r="O703" s="9"/>
    </row>
    <row r="704" spans="1:16" s="6" customFormat="1" ht="22.5">
      <c r="A704" s="164" t="s">
        <v>440</v>
      </c>
      <c r="B704" s="4" t="s">
        <v>69</v>
      </c>
      <c r="C704" s="2">
        <v>1</v>
      </c>
      <c r="D704" s="2" t="s">
        <v>334</v>
      </c>
      <c r="E704" s="2" t="s">
        <v>333</v>
      </c>
      <c r="F704" s="2">
        <v>1000</v>
      </c>
      <c r="G704" s="2">
        <v>50</v>
      </c>
      <c r="H704" s="2"/>
      <c r="I704" s="2"/>
      <c r="J704" s="2">
        <f t="shared" ref="J704" si="191">F704+G704+H704+I704</f>
        <v>1050</v>
      </c>
      <c r="K704" s="2"/>
      <c r="L704" s="2">
        <v>2201310</v>
      </c>
      <c r="M704" s="2">
        <f t="shared" ref="M704" si="192">C704*J704</f>
        <v>1050</v>
      </c>
      <c r="N704" s="17"/>
      <c r="O704" s="165"/>
    </row>
    <row r="705" spans="1:16" ht="33.75">
      <c r="A705" s="145" t="s">
        <v>347</v>
      </c>
      <c r="B705" s="146" t="s">
        <v>259</v>
      </c>
      <c r="C705" s="146">
        <v>3</v>
      </c>
      <c r="D705" s="146" t="s">
        <v>50</v>
      </c>
      <c r="E705" s="146" t="s">
        <v>128</v>
      </c>
      <c r="F705" s="146"/>
      <c r="G705" s="146"/>
      <c r="H705" s="146"/>
      <c r="I705" s="146">
        <v>60</v>
      </c>
      <c r="J705" s="146">
        <f t="shared" si="190"/>
        <v>60</v>
      </c>
      <c r="K705" s="146"/>
      <c r="L705" s="146">
        <v>2201310</v>
      </c>
      <c r="M705" s="146">
        <f t="shared" si="189"/>
        <v>180</v>
      </c>
      <c r="N705" s="17"/>
      <c r="O705" s="12"/>
      <c r="P705" s="60"/>
    </row>
    <row r="706" spans="1:16" ht="33.75">
      <c r="A706" s="9" t="s">
        <v>329</v>
      </c>
      <c r="B706" s="2" t="s">
        <v>60</v>
      </c>
      <c r="C706" s="2">
        <v>2</v>
      </c>
      <c r="D706" s="2" t="s">
        <v>50</v>
      </c>
      <c r="E706" s="2" t="s">
        <v>330</v>
      </c>
      <c r="F706" s="2">
        <v>5</v>
      </c>
      <c r="G706" s="2"/>
      <c r="H706" s="2">
        <v>5</v>
      </c>
      <c r="I706" s="2">
        <v>20</v>
      </c>
      <c r="J706" s="2">
        <f>F706+G706+H706+I706</f>
        <v>30</v>
      </c>
      <c r="K706" s="2"/>
      <c r="L706" s="2">
        <v>2201310</v>
      </c>
      <c r="M706" s="2">
        <f>C706*J706</f>
        <v>60</v>
      </c>
      <c r="N706" s="17"/>
      <c r="O706" s="9"/>
      <c r="P706" s="60"/>
    </row>
    <row r="707" spans="1:16" ht="22.5">
      <c r="A707" s="166" t="s">
        <v>295</v>
      </c>
      <c r="B707" s="163" t="s">
        <v>364</v>
      </c>
      <c r="C707" s="146">
        <v>2</v>
      </c>
      <c r="D707" s="146" t="s">
        <v>50</v>
      </c>
      <c r="E707" s="146" t="s">
        <v>128</v>
      </c>
      <c r="F707" s="146"/>
      <c r="G707" s="146"/>
      <c r="H707" s="146"/>
      <c r="I707" s="146">
        <v>5</v>
      </c>
      <c r="J707" s="146">
        <v>5</v>
      </c>
      <c r="K707" s="146"/>
      <c r="L707" s="146">
        <v>2201310</v>
      </c>
      <c r="M707" s="146">
        <f t="shared" si="184"/>
        <v>10</v>
      </c>
      <c r="N707" s="17"/>
      <c r="O707" s="9"/>
    </row>
    <row r="708" spans="1:16" s="19" customFormat="1" ht="22.5" customHeight="1">
      <c r="A708" s="9" t="s">
        <v>305</v>
      </c>
      <c r="B708" s="2" t="s">
        <v>60</v>
      </c>
      <c r="C708" s="2">
        <v>4</v>
      </c>
      <c r="D708" s="2" t="s">
        <v>50</v>
      </c>
      <c r="E708" s="2" t="s">
        <v>107</v>
      </c>
      <c r="F708" s="2">
        <v>400</v>
      </c>
      <c r="G708" s="2">
        <v>40</v>
      </c>
      <c r="H708" s="2">
        <v>35</v>
      </c>
      <c r="I708" s="2">
        <v>3</v>
      </c>
      <c r="J708" s="2">
        <f t="shared" si="185"/>
        <v>478</v>
      </c>
      <c r="K708" s="2" t="s">
        <v>68</v>
      </c>
      <c r="L708" s="2">
        <v>2201310</v>
      </c>
      <c r="M708" s="2">
        <f t="shared" si="184"/>
        <v>1912</v>
      </c>
      <c r="N708" s="17"/>
      <c r="O708" s="9"/>
      <c r="P708" s="18"/>
    </row>
    <row r="709" spans="1:16" ht="11.25">
      <c r="A709" s="9" t="s">
        <v>94</v>
      </c>
      <c r="B709" s="2" t="s">
        <v>60</v>
      </c>
      <c r="C709" s="2">
        <v>2</v>
      </c>
      <c r="D709" s="2" t="s">
        <v>50</v>
      </c>
      <c r="E709" s="2" t="s">
        <v>105</v>
      </c>
      <c r="F709" s="2">
        <v>120</v>
      </c>
      <c r="G709" s="2">
        <v>20</v>
      </c>
      <c r="H709" s="2">
        <v>20</v>
      </c>
      <c r="I709" s="2"/>
      <c r="J709" s="2">
        <f t="shared" si="185"/>
        <v>160</v>
      </c>
      <c r="K709" s="2" t="s">
        <v>68</v>
      </c>
      <c r="L709" s="2">
        <v>2201310</v>
      </c>
      <c r="M709" s="2">
        <f t="shared" si="184"/>
        <v>320</v>
      </c>
      <c r="N709" s="17"/>
      <c r="O709" s="9"/>
    </row>
    <row r="710" spans="1:16" ht="22.5" customHeight="1">
      <c r="A710" s="9" t="s">
        <v>95</v>
      </c>
      <c r="B710" s="2" t="s">
        <v>60</v>
      </c>
      <c r="C710" s="2">
        <v>2</v>
      </c>
      <c r="D710" s="2" t="s">
        <v>50</v>
      </c>
      <c r="E710" s="2" t="s">
        <v>103</v>
      </c>
      <c r="F710" s="2">
        <v>120</v>
      </c>
      <c r="G710" s="2">
        <v>20</v>
      </c>
      <c r="H710" s="2">
        <v>20</v>
      </c>
      <c r="I710" s="2"/>
      <c r="J710" s="2">
        <f t="shared" si="185"/>
        <v>160</v>
      </c>
      <c r="K710" s="2" t="s">
        <v>68</v>
      </c>
      <c r="L710" s="2">
        <v>2201310</v>
      </c>
      <c r="M710" s="2">
        <f t="shared" si="184"/>
        <v>320</v>
      </c>
      <c r="N710" s="17"/>
      <c r="O710" s="9"/>
    </row>
    <row r="711" spans="1:16" ht="22.5">
      <c r="A711" s="145" t="s">
        <v>348</v>
      </c>
      <c r="B711" s="146" t="s">
        <v>260</v>
      </c>
      <c r="C711" s="146">
        <v>3</v>
      </c>
      <c r="D711" s="146" t="s">
        <v>50</v>
      </c>
      <c r="E711" s="146" t="s">
        <v>130</v>
      </c>
      <c r="F711" s="146"/>
      <c r="G711" s="146"/>
      <c r="H711" s="146"/>
      <c r="I711" s="146">
        <v>60</v>
      </c>
      <c r="J711" s="146">
        <f>F711+G711+H711+I711</f>
        <v>60</v>
      </c>
      <c r="K711" s="146"/>
      <c r="L711" s="146">
        <v>2201310</v>
      </c>
      <c r="M711" s="146">
        <f>C711*J711</f>
        <v>180</v>
      </c>
      <c r="N711" s="17"/>
      <c r="O711" s="9"/>
      <c r="P711" s="60"/>
    </row>
    <row r="712" spans="1:16" ht="22.5" customHeight="1">
      <c r="A712" s="95" t="s">
        <v>645</v>
      </c>
      <c r="B712" s="4" t="s">
        <v>51</v>
      </c>
      <c r="C712" s="2">
        <v>4</v>
      </c>
      <c r="D712" s="2" t="s">
        <v>50</v>
      </c>
      <c r="E712" s="2" t="s">
        <v>206</v>
      </c>
      <c r="F712" s="2">
        <v>1000</v>
      </c>
      <c r="G712" s="2">
        <v>100</v>
      </c>
      <c r="H712" s="2">
        <v>60</v>
      </c>
      <c r="I712" s="2"/>
      <c r="J712" s="2">
        <f>F712+G712+H712+I712</f>
        <v>1160</v>
      </c>
      <c r="K712" s="2" t="s">
        <v>68</v>
      </c>
      <c r="L712" s="2">
        <v>2201310</v>
      </c>
      <c r="M712" s="2">
        <f>C712*J712</f>
        <v>4640</v>
      </c>
      <c r="N712" s="17"/>
      <c r="O712" s="9"/>
      <c r="P712" s="60"/>
    </row>
    <row r="713" spans="1:16" ht="22.5">
      <c r="A713" s="9" t="s">
        <v>296</v>
      </c>
      <c r="B713" s="2" t="s">
        <v>51</v>
      </c>
      <c r="C713" s="2">
        <v>1</v>
      </c>
      <c r="D713" s="2" t="s">
        <v>50</v>
      </c>
      <c r="E713" s="2" t="s">
        <v>130</v>
      </c>
      <c r="F713" s="2"/>
      <c r="G713" s="2"/>
      <c r="H713" s="2"/>
      <c r="I713" s="2">
        <v>200</v>
      </c>
      <c r="J713" s="2">
        <v>200</v>
      </c>
      <c r="K713" s="2"/>
      <c r="L713" s="2">
        <v>2201310</v>
      </c>
      <c r="M713" s="2">
        <f t="shared" si="184"/>
        <v>200</v>
      </c>
      <c r="N713" s="17"/>
      <c r="O713" s="12"/>
    </row>
    <row r="714" spans="1:16" ht="25.5">
      <c r="A714" s="15" t="s">
        <v>47</v>
      </c>
      <c r="B714" s="2"/>
      <c r="C714" s="171" t="s">
        <v>423</v>
      </c>
      <c r="D714" s="172"/>
      <c r="E714" s="173"/>
      <c r="F714" s="2"/>
      <c r="G714" s="2"/>
      <c r="H714" s="2"/>
      <c r="I714" s="2"/>
      <c r="J714" s="2"/>
      <c r="K714" s="2"/>
      <c r="L714" s="2"/>
      <c r="M714" s="2"/>
      <c r="N714" s="17"/>
      <c r="O714" s="9"/>
    </row>
    <row r="717" spans="1:16" ht="14.25" customHeight="1">
      <c r="A717" s="122" t="s">
        <v>421</v>
      </c>
      <c r="L717" s="3"/>
      <c r="M717" s="184" t="s">
        <v>422</v>
      </c>
      <c r="N717" s="184"/>
      <c r="O717" s="184"/>
    </row>
  </sheetData>
  <autoFilter ref="A1:A714"/>
  <mergeCells count="186">
    <mergeCell ref="M717:O717"/>
    <mergeCell ref="C618:E618"/>
    <mergeCell ref="C621:E621"/>
    <mergeCell ref="C657:E657"/>
    <mergeCell ref="C660:E660"/>
    <mergeCell ref="B663:F663"/>
    <mergeCell ref="C714:E714"/>
    <mergeCell ref="A1:O1"/>
    <mergeCell ref="A2:O2"/>
    <mergeCell ref="A3:O3"/>
    <mergeCell ref="A4:A5"/>
    <mergeCell ref="B4:B5"/>
    <mergeCell ref="K4:K5"/>
    <mergeCell ref="L4:L5"/>
    <mergeCell ref="C41:E41"/>
    <mergeCell ref="C50:E50"/>
    <mergeCell ref="C6:E6"/>
    <mergeCell ref="C15:E15"/>
    <mergeCell ref="F4:J4"/>
    <mergeCell ref="D5:E5"/>
    <mergeCell ref="M4:M5"/>
    <mergeCell ref="N4:N5"/>
    <mergeCell ref="O4:O5"/>
    <mergeCell ref="C4:C5"/>
    <mergeCell ref="C31:E31"/>
    <mergeCell ref="C8:E8"/>
    <mergeCell ref="C13:E13"/>
    <mergeCell ref="C121:E121"/>
    <mergeCell ref="C123:E123"/>
    <mergeCell ref="C128:E128"/>
    <mergeCell ref="C130:E130"/>
    <mergeCell ref="C114:E114"/>
    <mergeCell ref="C109:E109"/>
    <mergeCell ref="C112:E112"/>
    <mergeCell ref="C52:E52"/>
    <mergeCell ref="C74:E74"/>
    <mergeCell ref="C83:E83"/>
    <mergeCell ref="C85:E85"/>
    <mergeCell ref="C98:E98"/>
    <mergeCell ref="C100:E100"/>
    <mergeCell ref="C107:E107"/>
    <mergeCell ref="C72:E72"/>
    <mergeCell ref="C37:E37"/>
    <mergeCell ref="C39:E39"/>
    <mergeCell ref="C136:E136"/>
    <mergeCell ref="C139:E139"/>
    <mergeCell ref="C145:E145"/>
    <mergeCell ref="C149:E149"/>
    <mergeCell ref="C208:E208"/>
    <mergeCell ref="C134:E134"/>
    <mergeCell ref="C157:E157"/>
    <mergeCell ref="C151:E151"/>
    <mergeCell ref="C155:E155"/>
    <mergeCell ref="C196:E196"/>
    <mergeCell ref="C165:E165"/>
    <mergeCell ref="C141:E141"/>
    <mergeCell ref="C143:E143"/>
    <mergeCell ref="C170:E170"/>
    <mergeCell ref="C172:E172"/>
    <mergeCell ref="C227:E227"/>
    <mergeCell ref="C270:E270"/>
    <mergeCell ref="C236:E236"/>
    <mergeCell ref="C229:E229"/>
    <mergeCell ref="C234:E234"/>
    <mergeCell ref="C159:E159"/>
    <mergeCell ref="C161:E161"/>
    <mergeCell ref="C336:E336"/>
    <mergeCell ref="C279:E279"/>
    <mergeCell ref="C283:E283"/>
    <mergeCell ref="C244:E244"/>
    <mergeCell ref="C251:E251"/>
    <mergeCell ref="C253:E253"/>
    <mergeCell ref="C256:E256"/>
    <mergeCell ref="C174:E174"/>
    <mergeCell ref="C198:E198"/>
    <mergeCell ref="C206:E206"/>
    <mergeCell ref="C272:E272"/>
    <mergeCell ref="C258:E258"/>
    <mergeCell ref="C265:E265"/>
    <mergeCell ref="C267:E267"/>
    <mergeCell ref="C163:E163"/>
    <mergeCell ref="C242:E242"/>
    <mergeCell ref="C168:E168"/>
    <mergeCell ref="C372:E372"/>
    <mergeCell ref="C374:E374"/>
    <mergeCell ref="C403:E403"/>
    <mergeCell ref="C292:E292"/>
    <mergeCell ref="C295:E295"/>
    <mergeCell ref="C327:E327"/>
    <mergeCell ref="C334:E334"/>
    <mergeCell ref="C392:E392"/>
    <mergeCell ref="C357:E357"/>
    <mergeCell ref="D376:E376"/>
    <mergeCell ref="C378:E378"/>
    <mergeCell ref="C401:E401"/>
    <mergeCell ref="C322:E322"/>
    <mergeCell ref="C325:E325"/>
    <mergeCell ref="C390:E390"/>
    <mergeCell ref="C315:E315"/>
    <mergeCell ref="C348:E348"/>
    <mergeCell ref="C355:E355"/>
    <mergeCell ref="C317:E317"/>
    <mergeCell ref="C302:E302"/>
    <mergeCell ref="C300:E300"/>
    <mergeCell ref="C645:E645"/>
    <mergeCell ref="C648:E648"/>
    <mergeCell ref="C277:E277"/>
    <mergeCell ref="C632:E632"/>
    <mergeCell ref="C634:E634"/>
    <mergeCell ref="C515:E515"/>
    <mergeCell ref="C518:E518"/>
    <mergeCell ref="C529:E529"/>
    <mergeCell ref="C537:E537"/>
    <mergeCell ref="C539:E539"/>
    <mergeCell ref="C545:E545"/>
    <mergeCell ref="C547:E547"/>
    <mergeCell ref="C550:E550"/>
    <mergeCell ref="C473:E473"/>
    <mergeCell ref="C459:E459"/>
    <mergeCell ref="C465:E465"/>
    <mergeCell ref="C415:E415"/>
    <mergeCell ref="C420:E420"/>
    <mergeCell ref="C422:E422"/>
    <mergeCell ref="C364:E364"/>
    <mergeCell ref="C380:E380"/>
    <mergeCell ref="C366:E366"/>
    <mergeCell ref="C370:E370"/>
    <mergeCell ref="C285:E285"/>
    <mergeCell ref="C627:E627"/>
    <mergeCell ref="C513:E513"/>
    <mergeCell ref="C576:E576"/>
    <mergeCell ref="C586:E586"/>
    <mergeCell ref="C495:E495"/>
    <mergeCell ref="C498:E498"/>
    <mergeCell ref="C504:E504"/>
    <mergeCell ref="C490:E490"/>
    <mergeCell ref="C493:E493"/>
    <mergeCell ref="C488:E488"/>
    <mergeCell ref="C427:E427"/>
    <mergeCell ref="C445:E445"/>
    <mergeCell ref="C449:E449"/>
    <mergeCell ref="C397:E397"/>
    <mergeCell ref="C399:E399"/>
    <mergeCell ref="C481:E481"/>
    <mergeCell ref="C483:E483"/>
    <mergeCell ref="C623:E623"/>
    <mergeCell ref="C625:E625"/>
    <mergeCell ref="C320:E320"/>
    <mergeCell ref="C346:E346"/>
    <mergeCell ref="C290:E290"/>
    <mergeCell ref="C297:E297"/>
    <mergeCell ref="C655:E655"/>
    <mergeCell ref="C33:E33"/>
    <mergeCell ref="C35:E35"/>
    <mergeCell ref="C612:E612"/>
    <mergeCell ref="C578:E578"/>
    <mergeCell ref="C588:E588"/>
    <mergeCell ref="C591:E591"/>
    <mergeCell ref="C593:E593"/>
    <mergeCell ref="C597:E597"/>
    <mergeCell ref="C606:E606"/>
    <mergeCell ref="C608:E608"/>
    <mergeCell ref="C599:E599"/>
    <mergeCell ref="C604:E604"/>
    <mergeCell ref="C610:E610"/>
    <mergeCell ref="C520:E520"/>
    <mergeCell ref="C527:E527"/>
    <mergeCell ref="C500:E500"/>
    <mergeCell ref="C552:E552"/>
    <mergeCell ref="C395:E395"/>
    <mergeCell ref="C479:E479"/>
    <mergeCell ref="C467:E467"/>
    <mergeCell ref="C471:E471"/>
    <mergeCell ref="C429:E429"/>
    <mergeCell ref="C433:E433"/>
    <mergeCell ref="C485:E485"/>
    <mergeCell ref="C506:E506"/>
    <mergeCell ref="C405:E405"/>
    <mergeCell ref="C413:E413"/>
    <mergeCell ref="C443:E443"/>
    <mergeCell ref="C451:E451"/>
    <mergeCell ref="C616:E616"/>
    <mergeCell ref="C643:E643"/>
    <mergeCell ref="C650:E650"/>
    <mergeCell ref="C435:E435"/>
    <mergeCell ref="C457:E457"/>
  </mergeCells>
  <phoneticPr fontId="2" type="noConversion"/>
  <printOptions horizontalCentered="1"/>
  <pageMargins left="0.23622047244094491" right="0.23622047244094491" top="0.78740157480314965" bottom="0.43307086614173229" header="0.55118110236220474" footer="0.11811023622047245"/>
  <pageSetup paperSize="9" scale="81" orientation="landscape" r:id="rId1"/>
  <headerFooter alignWithMargins="0">
    <oddFooter>&amp;R&amp;P</oddFooter>
  </headerFooter>
  <rowBreaks count="26" manualBreakCount="26">
    <brk id="23" max="14" man="1"/>
    <brk id="47" max="14" man="1"/>
    <brk id="73" max="14" man="1"/>
    <brk id="98" max="14" man="1"/>
    <brk id="126" max="14" man="1"/>
    <brk id="156" max="14" man="1"/>
    <brk id="184" max="14" man="1"/>
    <brk id="210" max="14" man="1"/>
    <brk id="232" max="14" man="1"/>
    <brk id="260" max="14" man="1"/>
    <brk id="284" max="14" man="1"/>
    <brk id="312" max="14" man="1"/>
    <brk id="340" max="14" man="1"/>
    <brk id="367" max="14" man="1"/>
    <brk id="396" max="14" man="1"/>
    <brk id="424" max="14" man="1"/>
    <brk id="450" max="14" man="1"/>
    <brk id="476" max="14" man="1"/>
    <brk id="505" max="14" man="1"/>
    <brk id="533" max="14" man="1"/>
    <brk id="561" max="14" man="1"/>
    <brk id="587" max="14" man="1"/>
    <brk id="621" max="14" man="1"/>
    <brk id="655" max="14" man="1"/>
    <brk id="680" max="14" man="1"/>
    <brk id="701" max="14" man="1"/>
  </rowBreaks>
  <ignoredErrors>
    <ignoredError sqref="J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D28" sqref="D28"/>
    </sheetView>
  </sheetViews>
  <sheetFormatPr defaultRowHeight="12.75"/>
  <cols>
    <col min="1" max="1" width="45.5703125" customWidth="1"/>
    <col min="2" max="2" width="10" customWidth="1"/>
    <col min="3" max="3" width="5.42578125" customWidth="1"/>
    <col min="4" max="4" width="13.42578125" customWidth="1"/>
    <col min="5" max="5" width="13.85546875" customWidth="1"/>
    <col min="6" max="6" width="7.28515625" customWidth="1"/>
    <col min="7" max="7" width="6.7109375" customWidth="1"/>
    <col min="8" max="8" width="6.28515625" bestFit="1" customWidth="1"/>
    <col min="9" max="9" width="5.42578125" bestFit="1" customWidth="1"/>
    <col min="10" max="10" width="6.5703125" bestFit="1" customWidth="1"/>
  </cols>
  <sheetData>
    <row r="1" spans="1:15">
      <c r="A1" s="185" t="s">
        <v>353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>
      <c r="A2" s="185" t="s">
        <v>354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3.5" thickBot="1">
      <c r="A3" s="186" t="s">
        <v>355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24.75" thickBot="1">
      <c r="A4" s="187" t="s">
        <v>19</v>
      </c>
      <c r="B4" s="189" t="s">
        <v>18</v>
      </c>
      <c r="C4" s="187" t="s">
        <v>17</v>
      </c>
      <c r="D4" s="124" t="s">
        <v>132</v>
      </c>
      <c r="E4" s="125" t="s">
        <v>16</v>
      </c>
      <c r="F4" s="194" t="s">
        <v>15</v>
      </c>
      <c r="G4" s="195"/>
      <c r="H4" s="195"/>
      <c r="I4" s="195"/>
      <c r="J4" s="196"/>
      <c r="K4" s="187" t="s">
        <v>14</v>
      </c>
      <c r="L4" s="189" t="s">
        <v>13</v>
      </c>
      <c r="M4" s="197" t="s">
        <v>83</v>
      </c>
      <c r="N4" s="199" t="s">
        <v>84</v>
      </c>
      <c r="O4" s="197" t="s">
        <v>85</v>
      </c>
    </row>
    <row r="5" spans="1:15" ht="24.75" thickBot="1">
      <c r="A5" s="188"/>
      <c r="B5" s="190"/>
      <c r="C5" s="188"/>
      <c r="D5" s="194" t="s">
        <v>133</v>
      </c>
      <c r="E5" s="196"/>
      <c r="F5" s="44" t="s">
        <v>12</v>
      </c>
      <c r="G5" s="44" t="s">
        <v>11</v>
      </c>
      <c r="H5" s="126" t="s">
        <v>10</v>
      </c>
      <c r="I5" s="44" t="s">
        <v>9</v>
      </c>
      <c r="J5" s="44" t="s">
        <v>8</v>
      </c>
      <c r="K5" s="188"/>
      <c r="L5" s="190"/>
      <c r="M5" s="198"/>
      <c r="N5" s="200"/>
      <c r="O5" s="198"/>
    </row>
    <row r="6" spans="1:15">
      <c r="A6" s="16"/>
      <c r="B6" s="113"/>
      <c r="C6" s="191" t="s">
        <v>45</v>
      </c>
      <c r="D6" s="192"/>
      <c r="E6" s="193"/>
      <c r="F6" s="45"/>
      <c r="G6" s="45"/>
      <c r="H6" s="45"/>
      <c r="I6" s="45"/>
      <c r="J6" s="45"/>
      <c r="K6" s="45"/>
      <c r="L6" s="45"/>
      <c r="M6" s="8"/>
      <c r="N6" s="46"/>
      <c r="O6" s="47"/>
    </row>
    <row r="8" spans="1:15">
      <c r="A8" s="9"/>
      <c r="B8" s="2"/>
      <c r="C8" s="171" t="s">
        <v>1</v>
      </c>
      <c r="D8" s="172"/>
      <c r="E8" s="173"/>
      <c r="F8" s="2"/>
      <c r="G8" s="2"/>
      <c r="H8" s="2"/>
      <c r="I8" s="2"/>
      <c r="J8" s="2"/>
      <c r="K8" s="2"/>
      <c r="L8" s="2"/>
      <c r="M8" s="2"/>
      <c r="N8" s="17"/>
      <c r="O8" s="12"/>
    </row>
    <row r="9" spans="1:15" ht="22.5">
      <c r="A9" s="9" t="s">
        <v>74</v>
      </c>
      <c r="B9" s="2" t="s">
        <v>229</v>
      </c>
      <c r="C9" s="2">
        <v>3</v>
      </c>
      <c r="D9" s="2" t="s">
        <v>91</v>
      </c>
      <c r="E9" s="2" t="s">
        <v>120</v>
      </c>
      <c r="F9" s="2">
        <v>500</v>
      </c>
      <c r="G9" s="2">
        <v>38</v>
      </c>
      <c r="H9" s="2">
        <v>20</v>
      </c>
      <c r="I9" s="2"/>
      <c r="J9" s="2">
        <f t="shared" ref="J9:J10" si="0">SUM(F9:I9)</f>
        <v>558</v>
      </c>
      <c r="K9" s="2" t="s">
        <v>87</v>
      </c>
      <c r="L9" s="2">
        <v>2201310</v>
      </c>
      <c r="M9" s="2">
        <f>C9*J9</f>
        <v>1674</v>
      </c>
      <c r="N9" s="203" t="s">
        <v>431</v>
      </c>
      <c r="O9" s="204"/>
    </row>
    <row r="10" spans="1:15" ht="22.5">
      <c r="A10" s="9" t="s">
        <v>73</v>
      </c>
      <c r="B10" s="2" t="s">
        <v>229</v>
      </c>
      <c r="C10" s="2">
        <v>3</v>
      </c>
      <c r="D10" s="2" t="s">
        <v>91</v>
      </c>
      <c r="E10" s="2" t="s">
        <v>121</v>
      </c>
      <c r="F10" s="2">
        <v>1300</v>
      </c>
      <c r="G10" s="2">
        <v>60</v>
      </c>
      <c r="H10" s="2">
        <v>20</v>
      </c>
      <c r="I10" s="2"/>
      <c r="J10" s="2">
        <f t="shared" si="0"/>
        <v>1380</v>
      </c>
      <c r="K10" s="2" t="s">
        <v>87</v>
      </c>
      <c r="L10" s="2">
        <v>2201310</v>
      </c>
      <c r="M10" s="2">
        <f>C10*J10</f>
        <v>4140</v>
      </c>
      <c r="N10" s="205"/>
      <c r="O10" s="206"/>
    </row>
    <row r="11" spans="1:15">
      <c r="A11" s="10" t="s">
        <v>1</v>
      </c>
      <c r="B11" s="114"/>
      <c r="C11" s="171" t="s">
        <v>36</v>
      </c>
      <c r="D11" s="172"/>
      <c r="E11" s="173"/>
      <c r="F11" s="2"/>
      <c r="G11" s="2"/>
      <c r="H11" s="2"/>
      <c r="I11" s="2"/>
      <c r="J11" s="2"/>
      <c r="K11" s="123"/>
      <c r="L11" s="123"/>
      <c r="M11" s="2"/>
      <c r="N11" s="17"/>
      <c r="O11" s="50"/>
    </row>
    <row r="12" spans="1:15">
      <c r="A12" s="10"/>
      <c r="B12" s="114"/>
      <c r="C12" s="123"/>
      <c r="D12" s="114"/>
      <c r="E12" s="123"/>
      <c r="F12" s="2"/>
      <c r="G12" s="2"/>
      <c r="H12" s="2"/>
      <c r="I12" s="2"/>
      <c r="J12" s="2"/>
      <c r="K12" s="123"/>
      <c r="L12" s="123"/>
      <c r="M12" s="2"/>
      <c r="N12" s="17"/>
      <c r="O12" s="12"/>
    </row>
    <row r="13" spans="1:15">
      <c r="A13" s="9"/>
      <c r="B13" s="86" t="s">
        <v>47</v>
      </c>
      <c r="C13" s="127"/>
      <c r="D13" s="127"/>
      <c r="E13" s="127"/>
      <c r="F13" s="128"/>
      <c r="G13" s="2"/>
      <c r="H13" s="2"/>
      <c r="I13" s="2"/>
      <c r="J13" s="2"/>
      <c r="K13" s="2"/>
      <c r="L13" s="2"/>
      <c r="M13" s="2"/>
      <c r="N13" s="17"/>
      <c r="O13" s="12"/>
    </row>
    <row r="14" spans="1:1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7"/>
      <c r="O14" s="88"/>
    </row>
    <row r="15" spans="1:15" ht="22.5">
      <c r="A15" s="9" t="s">
        <v>326</v>
      </c>
      <c r="B15" s="2" t="s">
        <v>324</v>
      </c>
      <c r="C15" s="2">
        <v>60</v>
      </c>
      <c r="D15" s="2" t="s">
        <v>50</v>
      </c>
      <c r="E15" s="2" t="s">
        <v>323</v>
      </c>
      <c r="F15" s="2">
        <v>7000</v>
      </c>
      <c r="G15" s="2">
        <v>700</v>
      </c>
      <c r="H15" s="2">
        <v>160</v>
      </c>
      <c r="I15" s="2"/>
      <c r="J15" s="2">
        <f t="shared" ref="J15" si="1">F15+G15+H15+I15</f>
        <v>7860</v>
      </c>
      <c r="K15" s="2"/>
      <c r="L15" s="2">
        <v>2201310</v>
      </c>
      <c r="M15" s="2">
        <f t="shared" ref="M15" si="2">C15*J15</f>
        <v>471600</v>
      </c>
      <c r="N15" s="207" t="s">
        <v>432</v>
      </c>
      <c r="O15" s="208"/>
    </row>
    <row r="16" spans="1:15" ht="33.75">
      <c r="A16" s="9" t="s">
        <v>227</v>
      </c>
      <c r="B16" s="2" t="s">
        <v>366</v>
      </c>
      <c r="C16" s="2">
        <v>3</v>
      </c>
      <c r="D16" s="2" t="s">
        <v>97</v>
      </c>
      <c r="E16" s="2" t="s">
        <v>228</v>
      </c>
      <c r="F16" s="2">
        <v>1000</v>
      </c>
      <c r="G16" s="2">
        <v>76</v>
      </c>
      <c r="H16" s="2">
        <v>20</v>
      </c>
      <c r="I16" s="2"/>
      <c r="J16" s="2">
        <f t="shared" ref="J16:J18" si="3">F16+G16+H16+I16</f>
        <v>1096</v>
      </c>
      <c r="K16" s="2"/>
      <c r="L16" s="2">
        <v>2201310</v>
      </c>
      <c r="M16" s="2">
        <f t="shared" ref="M16:M18" si="4">C16*J16</f>
        <v>3288</v>
      </c>
      <c r="N16" s="201" t="s">
        <v>431</v>
      </c>
      <c r="O16" s="202"/>
    </row>
    <row r="17" spans="1:15" ht="22.5">
      <c r="A17" s="9" t="s">
        <v>94</v>
      </c>
      <c r="B17" s="2" t="s">
        <v>299</v>
      </c>
      <c r="C17" s="2">
        <v>2</v>
      </c>
      <c r="D17" s="2" t="s">
        <v>97</v>
      </c>
      <c r="E17" s="2" t="s">
        <v>105</v>
      </c>
      <c r="F17" s="2">
        <v>120</v>
      </c>
      <c r="G17" s="2">
        <v>20</v>
      </c>
      <c r="H17" s="2">
        <v>20</v>
      </c>
      <c r="I17" s="2"/>
      <c r="J17" s="2">
        <f t="shared" si="3"/>
        <v>160</v>
      </c>
      <c r="K17" s="2" t="s">
        <v>68</v>
      </c>
      <c r="L17" s="2">
        <v>2201310</v>
      </c>
      <c r="M17" s="2">
        <f t="shared" si="4"/>
        <v>320</v>
      </c>
      <c r="N17" s="203" t="s">
        <v>433</v>
      </c>
      <c r="O17" s="204"/>
    </row>
    <row r="18" spans="1:15" ht="22.5">
      <c r="A18" s="9" t="s">
        <v>95</v>
      </c>
      <c r="B18" s="2" t="s">
        <v>299</v>
      </c>
      <c r="C18" s="2">
        <v>2</v>
      </c>
      <c r="D18" s="2" t="s">
        <v>97</v>
      </c>
      <c r="E18" s="2" t="s">
        <v>103</v>
      </c>
      <c r="F18" s="2">
        <v>120</v>
      </c>
      <c r="G18" s="2">
        <v>20</v>
      </c>
      <c r="H18" s="2">
        <v>20</v>
      </c>
      <c r="I18" s="2"/>
      <c r="J18" s="2">
        <f t="shared" si="3"/>
        <v>160</v>
      </c>
      <c r="K18" s="2" t="s">
        <v>68</v>
      </c>
      <c r="L18" s="2">
        <v>2201310</v>
      </c>
      <c r="M18" s="2">
        <f t="shared" si="4"/>
        <v>320</v>
      </c>
      <c r="N18" s="205"/>
      <c r="O18" s="206"/>
    </row>
  </sheetData>
  <mergeCells count="20">
    <mergeCell ref="N16:O16"/>
    <mergeCell ref="N17:O18"/>
    <mergeCell ref="C6:E6"/>
    <mergeCell ref="C8:E8"/>
    <mergeCell ref="C11:E11"/>
    <mergeCell ref="N9:O10"/>
    <mergeCell ref="N15:O15"/>
    <mergeCell ref="A1:O1"/>
    <mergeCell ref="A2:O2"/>
    <mergeCell ref="A3:O3"/>
    <mergeCell ref="A4:A5"/>
    <mergeCell ref="B4:B5"/>
    <mergeCell ref="C4:C5"/>
    <mergeCell ref="F4:J4"/>
    <mergeCell ref="K4:K5"/>
    <mergeCell ref="L4:L5"/>
    <mergeCell ref="M4:M5"/>
    <mergeCell ref="N4:N5"/>
    <mergeCell ref="O4:O5"/>
    <mergeCell ref="D5:E5"/>
  </mergeCells>
  <pageMargins left="0.31496062992125984" right="0.31496062992125984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КФВС МОН</vt:lpstr>
      <vt:lpstr>Лист1</vt:lpstr>
      <vt:lpstr>'КФВС МОН'!Заголовки_для_печати</vt:lpstr>
      <vt:lpstr>'КФВС МОН'!Область_печати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2019-04-24T15:06:55Z</cp:lastPrinted>
  <dcterms:created xsi:type="dcterms:W3CDTF">2017-05-22T11:54:36Z</dcterms:created>
  <dcterms:modified xsi:type="dcterms:W3CDTF">2019-06-13T06:51:55Z</dcterms:modified>
</cp:coreProperties>
</file>